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eku\Downloads\"/>
    </mc:Choice>
  </mc:AlternateContent>
  <xr:revisionPtr revIDLastSave="0" documentId="13_ncr:1_{1880A296-6A86-47B4-BF30-B9197A5867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kaz" sheetId="3" r:id="rId1"/>
    <sheet name="Číselník" sheetId="5" r:id="rId2"/>
  </sheets>
  <definedNames>
    <definedName name="_xlnm.Print_Area" localSheetId="0">Výkaz!$B$1:$U$49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3" l="1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40" i="3" l="1"/>
  <c r="L3" i="3"/>
  <c r="A10" i="3" s="1"/>
  <c r="B10" i="3" l="1"/>
  <c r="A37" i="3"/>
  <c r="A29" i="3"/>
  <c r="A17" i="3"/>
  <c r="A9" i="3"/>
  <c r="A31" i="3"/>
  <c r="A33" i="3"/>
  <c r="A25" i="3"/>
  <c r="A21" i="3"/>
  <c r="A13" i="3"/>
  <c r="A36" i="3"/>
  <c r="A32" i="3"/>
  <c r="A28" i="3"/>
  <c r="A24" i="3"/>
  <c r="A20" i="3"/>
  <c r="A16" i="3"/>
  <c r="A12" i="3"/>
  <c r="A39" i="3"/>
  <c r="A35" i="3"/>
  <c r="A27" i="3"/>
  <c r="A23" i="3"/>
  <c r="A19" i="3"/>
  <c r="A15" i="3"/>
  <c r="A11" i="3"/>
  <c r="A38" i="3"/>
  <c r="A34" i="3"/>
  <c r="A30" i="3"/>
  <c r="A26" i="3"/>
  <c r="A22" i="3"/>
  <c r="A18" i="3"/>
  <c r="A14" i="3"/>
  <c r="B14" i="3" l="1"/>
  <c r="B15" i="3"/>
  <c r="B20" i="3"/>
  <c r="B29" i="3"/>
  <c r="B34" i="3"/>
  <c r="B22" i="3"/>
  <c r="B12" i="3"/>
  <c r="B21" i="3"/>
  <c r="B9" i="3"/>
  <c r="B30" i="3"/>
  <c r="B35" i="3"/>
  <c r="B36" i="3"/>
  <c r="B33" i="3"/>
  <c r="B18" i="3"/>
  <c r="B19" i="3"/>
  <c r="B39" i="3"/>
  <c r="B24" i="3"/>
  <c r="B13" i="3"/>
  <c r="B31" i="3"/>
  <c r="B37" i="3"/>
  <c r="B38" i="3"/>
  <c r="B23" i="3"/>
  <c r="B28" i="3"/>
  <c r="B26" i="3"/>
  <c r="B11" i="3"/>
  <c r="B27" i="3"/>
  <c r="B16" i="3"/>
  <c r="B32" i="3"/>
  <c r="B25" i="3"/>
  <c r="B17" i="3"/>
</calcChain>
</file>

<file path=xl/sharedStrings.xml><?xml version="1.0" encoding="utf-8"?>
<sst xmlns="http://schemas.openxmlformats.org/spreadsheetml/2006/main" count="168" uniqueCount="165">
  <si>
    <t>Přestávka na jídlo a oddech</t>
  </si>
  <si>
    <t>Příchod</t>
  </si>
  <si>
    <t>Odchod</t>
  </si>
  <si>
    <t>Jméno:</t>
  </si>
  <si>
    <t>Osobní číslo:</t>
  </si>
  <si>
    <t>Přerušení pracovní doby</t>
  </si>
  <si>
    <t>Den v měsíci</t>
  </si>
  <si>
    <t>Pracoviště:</t>
  </si>
  <si>
    <t>Univerzita Karlova, 1. lékařská fakulta</t>
  </si>
  <si>
    <t>Konec</t>
  </si>
  <si>
    <t>Začátek</t>
  </si>
  <si>
    <t>Schválil (podpis vedoucího):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</si>
  <si>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</si>
  <si>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</si>
  <si>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</si>
  <si>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</si>
  <si>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</si>
  <si>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</si>
  <si>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</si>
  <si>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</si>
  <si>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</si>
  <si>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</si>
  <si>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</si>
  <si>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</si>
  <si>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Pracoviště</t>
  </si>
  <si>
    <t>Dovolená</t>
  </si>
  <si>
    <t>4 – Ošetřování člena rodiny</t>
  </si>
  <si>
    <t>5 – Pracovní neschopnost</t>
  </si>
  <si>
    <t>6 – Pracovní cesta</t>
  </si>
  <si>
    <t>7 – Pracovní volno bez náhrady mzdy</t>
  </si>
  <si>
    <t>8 – Osobní překážky v práci</t>
  </si>
  <si>
    <t xml:space="preserve">9 – Ostatní </t>
  </si>
  <si>
    <t>1 – Ne</t>
  </si>
  <si>
    <t>Nepřítomnost</t>
  </si>
  <si>
    <t>Důvod odchodu (místo)</t>
  </si>
  <si>
    <t>Poznámka</t>
  </si>
  <si>
    <t>Pracovní doba</t>
  </si>
  <si>
    <t>Místo výkonu práce</t>
  </si>
  <si>
    <t>Práce na pracovišti</t>
  </si>
  <si>
    <t>Přestávka</t>
  </si>
  <si>
    <t>Měsíc</t>
  </si>
  <si>
    <t>Pořádové číslo</t>
  </si>
  <si>
    <t>Rok</t>
  </si>
  <si>
    <t>Svátky</t>
  </si>
  <si>
    <t>Odpracovaná doba</t>
  </si>
  <si>
    <t>Podpis zaměstnance:</t>
  </si>
  <si>
    <t xml:space="preserve">           Výkaz o pracovní době (DPP, DPČ) za měsíc:</t>
  </si>
  <si>
    <t>Práce na dálku</t>
  </si>
  <si>
    <t>Zaměstnavatel je povinen poskytnout zaměstnanci nejdéle po 6 hodinách nepřetržité práce přestávku v práci na jídlo a oddech v trvání nejméně 30 minut; mladistvému zaměstnanci musí být tato přestávka poskytnuta nejdéle po 4,5 hodinách nepřetržité práce. Jde-li o práce, které nemohou být přerušeny, musí být zaměstnanci i bez přerušení provozu nebo práce zajištěna přiměřená doba na oddech a jídlo; tato doba se započítává do pracovní doby. Mladistvému zaměstnanci musí vždy být poskytnuta přestávka na jídlo a oddech podle věty první.
(2) Byla-li přestávka v práci na jídlo a oddech rozdělena, musí alespoň jedna její část činit nejméně 15 minut.
(3) Přestávky v práci na jídlo a oddech se neposkytují na začátku a konci pracovní doby.
(4) Poskytnuté přestávky v práci na jídlo a oddech se nezapočítávají do pracovní doby.</t>
  </si>
  <si>
    <t>11110 - Anatomický ústav 1.LF UK</t>
  </si>
  <si>
    <t>11120 - Ústav histologie a embryologie 1.LF UK</t>
  </si>
  <si>
    <t>11131 - BIOCEV</t>
  </si>
  <si>
    <t>11140 - Ústav biochemie a experimentální onkologie 1.LF UK</t>
  </si>
  <si>
    <t>11150 - Fyziologický ústav 1.LF UK</t>
  </si>
  <si>
    <t>11160 - Ústav biologie a lékařské genetiky 1. LF UK a VFN</t>
  </si>
  <si>
    <t>11170 - Ústav biofyziky a informatiky 1.LF UK</t>
  </si>
  <si>
    <t>11180 - Ústav patologické fyziologie 1.LF UK</t>
  </si>
  <si>
    <t>11190 - Farmakologický ústav 1. LF UK a VFN</t>
  </si>
  <si>
    <t>11191 - Ústav klinické a experimentální hematologie 1.LF UK a ÚHKT</t>
  </si>
  <si>
    <t>11200 - Ústav hygieny a epidemiologie 1. LF UK a VFN</t>
  </si>
  <si>
    <t>11210 - Ústav tělesné výchovy 1.LF UK</t>
  </si>
  <si>
    <t>11220 - Ústav dějin lékařství a cizích jazyků 1.LF UK</t>
  </si>
  <si>
    <t>11240 - Ústav humanitních studií v lékařství 1.LF UK</t>
  </si>
  <si>
    <t>11250 - Ústav teorie a praxe ošetřovatelství 1.LF UK</t>
  </si>
  <si>
    <t>11260 - Ústav všeobecného lékařství 1.LF UK</t>
  </si>
  <si>
    <t>11280 - Ústav veřejného zdravotnictví a medicínského práva 1.LF UK</t>
  </si>
  <si>
    <t>11291 - Centrum pro experimentální biomodely 1.LF UK</t>
  </si>
  <si>
    <t>11292 - Centrum pokročilého preklinic. zobraz.</t>
  </si>
  <si>
    <t>11310 - Ústav patologie 1. LF UK a VFN</t>
  </si>
  <si>
    <t>11330 - Ústav nukleární medicíny 1. LF UK a VFN</t>
  </si>
  <si>
    <t>11351 - Ústav lékařské mikrobiologie 1. LF UK a VFN</t>
  </si>
  <si>
    <t>11352 - Ústav klinické imunologie a alergologie 1. LF UK a VFN</t>
  </si>
  <si>
    <t>11360 - Ústav soudního lékařství a toxikologie 1. LF UK a VFN</t>
  </si>
  <si>
    <t>11380 - Ústav tělovýchovného lékařství 1. LF UK a VFN</t>
  </si>
  <si>
    <t>11410 - Ústav lékařské biochemie a laboratorní diagnostiky 1.LF UK a VFN</t>
  </si>
  <si>
    <t>11430 - Pediatrická klinika 1.LF UK a FTN</t>
  </si>
  <si>
    <t>11431 - Chirurgická klinika  1.LF UK a FTN</t>
  </si>
  <si>
    <t>11433 - Ortopedická klinika  1.LF UK a FNB</t>
  </si>
  <si>
    <t>11434 - Chirurgická klinika 1.LF UK a FNB</t>
  </si>
  <si>
    <t>11435 - Ústav radiační onkologie 1.LF UK a FNB</t>
  </si>
  <si>
    <t>11436 - Klinika plastické chirurgie 1.LF UK a FNB</t>
  </si>
  <si>
    <t>11437 - Gynekologicko-porodnická klinika 1.LF UK a FNB</t>
  </si>
  <si>
    <t>11450 - Anesteziologicko-resuscitační klinika  1.LF UK a FTN</t>
  </si>
  <si>
    <t>11451 - Onkologická klinika  1.LF UK a FTN</t>
  </si>
  <si>
    <t>11510 - I. interní klinika - klinika hematologie 1.LF UK a VFN</t>
  </si>
  <si>
    <t>11511 - Klinika nefrologie 1. LF UK a VFN</t>
  </si>
  <si>
    <t>11520 - II. interní klinika - klinika kardiologie a angiologie 1.LF UK a VFN</t>
  </si>
  <si>
    <t>11530 - III. interní klinika - klinika endokrinologie a metabolismu 1.LF UK a VFN</t>
  </si>
  <si>
    <t>11540 - IV. interní klinika - klinika gastroenterologie a hepatologie 1.LF UK a VFN</t>
  </si>
  <si>
    <t>11560 - Klinika pracovního lékařství 1. LF UK a VFN</t>
  </si>
  <si>
    <t>11570 - I. klinika tuberkulózy a respiračních nemocí 1.LF UK a VFN</t>
  </si>
  <si>
    <t>11580 - Dermatovenerologická klinika 1. LF UK a VFN</t>
  </si>
  <si>
    <t>11590 - Klinika geriatrie a interní medicíny 1. LF UK a VFN</t>
  </si>
  <si>
    <t>11591 - Klinika paliativní medicíny 1. LF UK a VFN</t>
  </si>
  <si>
    <t>11600 - Neurologická klinika 1. LF UK a VFN</t>
  </si>
  <si>
    <t>11610 - Psychiatrická klinika 1. LF UK a VFN</t>
  </si>
  <si>
    <t>11611 - Klinika adiktologie 1.LF UK a VFN</t>
  </si>
  <si>
    <t>11620 - Radiodiagnostická klinika 1.LF UK a  VFN</t>
  </si>
  <si>
    <t>11630 - Onkologická klinika 1. LF UK a VFN</t>
  </si>
  <si>
    <t>11640 - Klinika rehabilitačního lékařství 1. LF UK a VFN</t>
  </si>
  <si>
    <t>11641 - Revmatologická klinika 1.LF UK a Revmatologický ústav</t>
  </si>
  <si>
    <t>11643 - Kardiologická klinika 1. lékařská fakulta Univerzita Karlova a Nemocnice Na Homolce</t>
  </si>
  <si>
    <t>11650 - Klinika pediatrie a dědičných poruch metabolismu 1. LF a VFN</t>
  </si>
  <si>
    <t>11660 - I.chirurgická klinika-břišní, hrudní a úrazové chirurgie 1.LF UK a VFN</t>
  </si>
  <si>
    <t>11680 - III. chirurgická klinika 1. LF UK a FN Motol</t>
  </si>
  <si>
    <t>11690 - II. chirurgická klinika - kardiovaskulární chirurgie 1.LF UK a VFN</t>
  </si>
  <si>
    <t>11700 - Klinika anesteziologie, resuscitace a intenzivní mediciny 1. LF UK a VFN</t>
  </si>
  <si>
    <t>11701 - Klinika spondylochirurgie 1. LF UK a FN Motol</t>
  </si>
  <si>
    <t>11710 - I. ortopedická klinika 1. LF UK a FN Motol</t>
  </si>
  <si>
    <t>11720 - Urologická klinika 1. LF UK a VFN</t>
  </si>
  <si>
    <t>11730 - Klinika otorinolaryngologie a chirurgie hlavy a krku 1. LF UK a FN Motol</t>
  </si>
  <si>
    <t>11740 - Foniatrická klinika 1. LF UK a VFN</t>
  </si>
  <si>
    <t>11750 - Oční klinika 1. LF UK a VFN</t>
  </si>
  <si>
    <t>11770 - Stomatologická klinika 1.LF a VFN</t>
  </si>
  <si>
    <t>11790 - Klinika gynekologie, porodnictví a neonatologie 1. LF UK a VFN</t>
  </si>
  <si>
    <t>11850 - Klinika infekčních a tropických nemocí 1. LF UK a FNB</t>
  </si>
  <si>
    <t>11860 - Neurochirugická a neuroonkologická klinika 1. LF UK a ÚVN</t>
  </si>
  <si>
    <t>11861 - Interní klinika 1. LF UK a ÚVN</t>
  </si>
  <si>
    <t>11862 - Oční klinika 1. LF UK a ÚVN</t>
  </si>
  <si>
    <t>11863 - Klinika ortopedie 1.LF UK a ÚVN</t>
  </si>
  <si>
    <t>11864 - Klinika anesteziologie, resuscitace a intenzivní medicíny 1.LF UK a ÚVN</t>
  </si>
  <si>
    <t>11865 - Onkologická klinika 1.LF UK, VFN a ÚVN</t>
  </si>
  <si>
    <t>11866 - Klinika infekčních nemocí, 1. LF UK a ÚVN - Voj.FN Praha</t>
  </si>
  <si>
    <t>11867 - Urologická klinika 1. LF UK a ÚVN</t>
  </si>
  <si>
    <t>11870 - Pneumologická klinika 1. LF UK a FTN</t>
  </si>
  <si>
    <t>11890 - Ústav vědeckých informací 1. LF UK a VFN</t>
  </si>
  <si>
    <t>11900 - Děkanát</t>
  </si>
  <si>
    <t>11902 - Odd. výpočetní techniky/Centrum podpory multi. forem výuky</t>
  </si>
  <si>
    <t>11903 - Sekretariát</t>
  </si>
  <si>
    <t>11904 - Studijní oddělení</t>
  </si>
  <si>
    <t>11905 - Oddělení pro vědeckou činnost</t>
  </si>
  <si>
    <t>11906 - Personální oddělení</t>
  </si>
  <si>
    <t>11907 - Hospodářské oddělení</t>
  </si>
  <si>
    <t>11908 - Mzdová účtárna</t>
  </si>
  <si>
    <t>11909 - Finanční oddělení</t>
  </si>
  <si>
    <t>11910 - Děkanát - ostatní</t>
  </si>
  <si>
    <t>11911 - Oddělení komunikace a marketingu</t>
  </si>
  <si>
    <t>11913 - Grantové oddělení</t>
  </si>
  <si>
    <t>11915 - Právní oddělení</t>
  </si>
  <si>
    <t>11916 - Oddělení správy majetku</t>
  </si>
  <si>
    <t>11917 - Oddělení specializačního a celoživotního vzdělávání</t>
  </si>
  <si>
    <t>11918 - Ekonomický úsek</t>
  </si>
  <si>
    <t>11919 - Oddělení spisové služby</t>
  </si>
  <si>
    <t>11922 - Centrum podpory aplikačních výstupů a spin-off firem</t>
  </si>
  <si>
    <t>11923 - Oddělení veřejných zakázek</t>
  </si>
  <si>
    <t>11924 - Centrum pro eHealth a telemedicínu</t>
  </si>
  <si>
    <t>11925 - Oddělení strategického rozvoje</t>
  </si>
  <si>
    <t>11928 - Oddělení projektové personalistiky</t>
  </si>
  <si>
    <t>11929 - Úsek lidských zdrojů</t>
  </si>
  <si>
    <t>11931 - Úsek vědy a vzdělávání</t>
  </si>
  <si>
    <t>11932 - Technicko-provozní úsek</t>
  </si>
  <si>
    <t>11933 - Investiční oddělení</t>
  </si>
  <si>
    <t>11934 - Oddělení správy budov</t>
  </si>
  <si>
    <t>11935 - Bezpečnostní referát</t>
  </si>
  <si>
    <t>11936 - Energetik / vodohospodář</t>
  </si>
  <si>
    <t>11937 - Sekretariát děkana</t>
  </si>
  <si>
    <t>11938 - Sekretariát Akademického senátu</t>
  </si>
  <si>
    <t>11939 - Interní audit</t>
  </si>
  <si>
    <t>11940 - Zahraniční oddělení</t>
  </si>
  <si>
    <t>1191801 - Administrátor iFIS</t>
  </si>
  <si>
    <t>1193301 - Architekt</t>
  </si>
  <si>
    <t>1193401 - Úklid</t>
  </si>
  <si>
    <t>1193402 - Vrátní</t>
  </si>
  <si>
    <t>1193403 - Údržbáři</t>
  </si>
  <si>
    <t>Verze formuláře: 2025.01.24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</si>
</sst>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h:mm;@"/>
    <numFmt numFmtId="165" formatCode="[$-F400]h:mm:ss\ AM/PM"/>
    <numFmt numFmtId="166" formatCode="[h]:mm:ss;@"/>
  </numFmts>
  <fonts count="1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3F3F76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0"/>
      <color rgb="FF00B050"/>
      <name val="Arial CE"/>
      <charset val="238"/>
    </font>
    <font>
      <sz val="11"/>
      <name val="Calibri"/>
      <family val="2"/>
      <charset val="238"/>
      <scheme val="minor"/>
    </font>
    <font>
      <sz val="9"/>
      <name val="Arial CE"/>
      <charset val="238"/>
    </font>
    <font>
      <sz val="8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2"/>
      <color rgb="FF3F3F76"/>
      <name val="Calibri"/>
      <family val="2"/>
      <charset val="238"/>
      <scheme val="minor"/>
    </font>
    <font>
      <sz val="14"/>
      <color rgb="FFC7254E"/>
      <name val="Courier New"/>
      <family val="3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14" applyNumberFormat="0" applyAlignment="0" applyProtection="0"/>
    <xf numFmtId="0" fontId="12" fillId="5" borderId="14" applyNumberFormat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Border="1"/>
    <xf numFmtId="1" fontId="1" fillId="0" borderId="0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/>
    <xf numFmtId="14" fontId="0" fillId="0" borderId="0" xfId="0" applyNumberFormat="1"/>
    <xf numFmtId="1" fontId="0" fillId="0" borderId="13" xfId="0" applyNumberFormat="1" applyBorder="1" applyAlignment="1">
      <alignment horizontal="center"/>
    </xf>
    <xf numFmtId="0" fontId="0" fillId="0" borderId="0" xfId="0" quotePrefix="1"/>
    <xf numFmtId="14" fontId="0" fillId="0" borderId="0" xfId="0" applyNumberFormat="1" applyFill="1"/>
    <xf numFmtId="0" fontId="0" fillId="0" borderId="0" xfId="0" applyFill="1"/>
    <xf numFmtId="1" fontId="0" fillId="0" borderId="2" xfId="0" applyNumberFormat="1" applyFill="1" applyBorder="1" applyAlignment="1">
      <alignment horizontal="center"/>
    </xf>
    <xf numFmtId="0" fontId="7" fillId="0" borderId="0" xfId="0" quotePrefix="1" applyFont="1"/>
    <xf numFmtId="0" fontId="8" fillId="0" borderId="0" xfId="0" applyFont="1"/>
    <xf numFmtId="1" fontId="11" fillId="0" borderId="2" xfId="0" applyNumberFormat="1" applyFont="1" applyBorder="1" applyAlignment="1" applyProtection="1">
      <alignment horizontal="left"/>
      <protection locked="0"/>
    </xf>
    <xf numFmtId="1" fontId="11" fillId="0" borderId="3" xfId="0" applyNumberFormat="1" applyFont="1" applyBorder="1" applyAlignment="1" applyProtection="1">
      <alignment horizontal="left"/>
      <protection locked="0"/>
    </xf>
    <xf numFmtId="1" fontId="11" fillId="0" borderId="2" xfId="0" applyNumberFormat="1" applyFont="1" applyFill="1" applyBorder="1" applyAlignment="1" applyProtection="1">
      <alignment horizontal="left"/>
      <protection locked="0"/>
    </xf>
    <xf numFmtId="1" fontId="11" fillId="0" borderId="15" xfId="0" applyNumberFormat="1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protection locked="0"/>
    </xf>
    <xf numFmtId="0" fontId="11" fillId="0" borderId="18" xfId="0" applyFont="1" applyBorder="1" applyAlignment="1" applyProtection="1">
      <protection locked="0"/>
    </xf>
    <xf numFmtId="0" fontId="11" fillId="0" borderId="18" xfId="0" applyFont="1" applyFill="1" applyBorder="1" applyAlignment="1" applyProtection="1">
      <protection locked="0"/>
    </xf>
    <xf numFmtId="0" fontId="11" fillId="0" borderId="17" xfId="0" applyFont="1" applyBorder="1" applyAlignment="1" applyProtection="1">
      <protection locked="0"/>
    </xf>
    <xf numFmtId="0" fontId="1" fillId="0" borderId="0" xfId="0" applyFont="1" applyAlignment="1"/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64" fontId="10" fillId="0" borderId="2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164" fontId="10" fillId="0" borderId="3" xfId="0" applyNumberFormat="1" applyFont="1" applyFill="1" applyBorder="1" applyProtection="1">
      <protection locked="0"/>
    </xf>
    <xf numFmtId="164" fontId="10" fillId="0" borderId="15" xfId="0" applyNumberFormat="1" applyFont="1" applyBorder="1" applyProtection="1">
      <protection locked="0"/>
    </xf>
    <xf numFmtId="0" fontId="11" fillId="0" borderId="16" xfId="0" applyFont="1" applyBorder="1" applyAlignment="1" applyProtection="1">
      <protection locked="0"/>
    </xf>
    <xf numFmtId="165" fontId="0" fillId="0" borderId="0" xfId="0" applyNumberFormat="1"/>
    <xf numFmtId="0" fontId="14" fillId="0" borderId="0" xfId="0" applyFont="1" applyAlignment="1"/>
    <xf numFmtId="0" fontId="5" fillId="2" borderId="14" xfId="1"/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5" fillId="5" borderId="4" xfId="2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0" borderId="0" xfId="0" applyNumberFormat="1"/>
    <xf numFmtId="166" fontId="0" fillId="0" borderId="0" xfId="0" applyNumberFormat="1" applyFill="1"/>
    <xf numFmtId="166" fontId="0" fillId="0" borderId="21" xfId="0" applyNumberFormat="1" applyBorder="1" applyAlignment="1">
      <alignment horizontal="center"/>
    </xf>
    <xf numFmtId="164" fontId="10" fillId="0" borderId="26" xfId="0" applyNumberFormat="1" applyFont="1" applyBorder="1" applyAlignment="1" applyProtection="1">
      <alignment horizontal="center"/>
      <protection locked="0"/>
    </xf>
    <xf numFmtId="164" fontId="10" fillId="0" borderId="17" xfId="0" applyNumberFormat="1" applyFont="1" applyBorder="1" applyAlignment="1" applyProtection="1">
      <alignment horizontal="center"/>
      <protection locked="0"/>
    </xf>
    <xf numFmtId="0" fontId="5" fillId="2" borderId="30" xfId="1" applyBorder="1" applyAlignment="1" applyProtection="1">
      <alignment horizontal="center" vertical="center"/>
      <protection locked="0"/>
    </xf>
    <xf numFmtId="0" fontId="5" fillId="2" borderId="33" xfId="1" applyBorder="1" applyAlignment="1" applyProtection="1">
      <alignment horizontal="center" vertical="center"/>
      <protection locked="0"/>
    </xf>
    <xf numFmtId="0" fontId="5" fillId="2" borderId="42" xfId="1" applyBorder="1" applyAlignment="1" applyProtection="1">
      <alignment horizontal="center" vertical="center"/>
      <protection locked="0"/>
    </xf>
    <xf numFmtId="164" fontId="10" fillId="0" borderId="30" xfId="0" applyNumberFormat="1" applyFont="1" applyBorder="1" applyAlignment="1" applyProtection="1">
      <alignment horizontal="center"/>
      <protection locked="0"/>
    </xf>
    <xf numFmtId="164" fontId="10" fillId="0" borderId="18" xfId="0" applyNumberFormat="1" applyFont="1" applyBorder="1" applyAlignment="1" applyProtection="1">
      <alignment horizontal="center"/>
      <protection locked="0"/>
    </xf>
    <xf numFmtId="164" fontId="10" fillId="0" borderId="15" xfId="0" applyNumberFormat="1" applyFont="1" applyBorder="1" applyAlignment="1" applyProtection="1">
      <alignment horizontal="center"/>
      <protection locked="0"/>
    </xf>
    <xf numFmtId="164" fontId="10" fillId="0" borderId="23" xfId="0" applyNumberFormat="1" applyFont="1" applyBorder="1" applyAlignment="1" applyProtection="1">
      <alignment horizontal="center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164" fontId="10" fillId="0" borderId="11" xfId="0" applyNumberFormat="1" applyFont="1" applyBorder="1" applyAlignment="1" applyProtection="1">
      <alignment horizontal="center"/>
      <protection locked="0"/>
    </xf>
    <xf numFmtId="164" fontId="10" fillId="0" borderId="30" xfId="0" applyNumberFormat="1" applyFont="1" applyFill="1" applyBorder="1" applyAlignment="1" applyProtection="1">
      <alignment horizontal="center"/>
      <protection locked="0"/>
    </xf>
    <xf numFmtId="164" fontId="10" fillId="0" borderId="18" xfId="0" applyNumberFormat="1" applyFont="1" applyFill="1" applyBorder="1" applyAlignment="1" applyProtection="1">
      <alignment horizontal="center"/>
      <protection locked="0"/>
    </xf>
    <xf numFmtId="164" fontId="10" fillId="0" borderId="3" xfId="0" applyNumberFormat="1" applyFont="1" applyBorder="1" applyAlignment="1" applyProtection="1">
      <alignment horizontal="center"/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164" fontId="10" fillId="4" borderId="15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164" fontId="10" fillId="0" borderId="35" xfId="0" applyNumberFormat="1" applyFont="1" applyBorder="1" applyAlignment="1" applyProtection="1">
      <alignment horizontal="center"/>
      <protection locked="0"/>
    </xf>
    <xf numFmtId="164" fontId="10" fillId="0" borderId="12" xfId="0" applyNumberFormat="1" applyFont="1" applyBorder="1" applyAlignment="1" applyProtection="1">
      <alignment horizontal="center"/>
      <protection locked="0"/>
    </xf>
    <xf numFmtId="164" fontId="10" fillId="0" borderId="3" xfId="0" applyNumberFormat="1" applyFont="1" applyFill="1" applyBorder="1" applyAlignment="1" applyProtection="1">
      <alignment horizontal="center"/>
      <protection locked="0"/>
    </xf>
    <xf numFmtId="164" fontId="10" fillId="0" borderId="22" xfId="0" applyNumberFormat="1" applyFont="1" applyFill="1" applyBorder="1" applyAlignment="1" applyProtection="1">
      <alignment horizontal="center"/>
      <protection locked="0"/>
    </xf>
    <xf numFmtId="164" fontId="10" fillId="4" borderId="3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0" fontId="0" fillId="3" borderId="3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shrinkToFit="1"/>
    </xf>
    <xf numFmtId="0" fontId="0" fillId="4" borderId="38" xfId="0" applyFill="1" applyBorder="1" applyAlignment="1">
      <alignment horizontal="center" vertical="center" shrinkToFit="1"/>
    </xf>
    <xf numFmtId="0" fontId="0" fillId="4" borderId="39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1" fontId="1" fillId="0" borderId="0" xfId="0" applyNumberFormat="1" applyFont="1" applyBorder="1" applyAlignment="1">
      <alignment horizontal="right" vertical="center"/>
    </xf>
    <xf numFmtId="0" fontId="5" fillId="2" borderId="22" xfId="1" applyBorder="1" applyAlignment="1" applyProtection="1">
      <alignment horizontal="center" vertical="center"/>
      <protection locked="0"/>
    </xf>
    <xf numFmtId="0" fontId="9" fillId="2" borderId="30" xfId="1" applyFont="1" applyBorder="1" applyAlignment="1" applyProtection="1">
      <alignment horizontal="center" vertical="center"/>
      <protection locked="0"/>
    </xf>
    <xf numFmtId="0" fontId="9" fillId="2" borderId="33" xfId="1" applyFont="1" applyBorder="1" applyAlignment="1" applyProtection="1">
      <alignment horizontal="center" vertical="center"/>
      <protection locked="0"/>
    </xf>
    <xf numFmtId="0" fontId="9" fillId="2" borderId="22" xfId="1" applyFont="1" applyBorder="1" applyAlignment="1" applyProtection="1">
      <alignment horizontal="center" vertical="center"/>
      <protection locked="0"/>
    </xf>
    <xf numFmtId="0" fontId="6" fillId="2" borderId="31" xfId="1" applyFont="1" applyBorder="1" applyAlignment="1" applyProtection="1">
      <alignment horizontal="center" vertical="center"/>
      <protection locked="0"/>
    </xf>
    <xf numFmtId="0" fontId="6" fillId="2" borderId="32" xfId="1" applyFont="1" applyBorder="1" applyAlignment="1" applyProtection="1">
      <alignment horizontal="center" vertical="center"/>
      <protection locked="0"/>
    </xf>
    <xf numFmtId="0" fontId="13" fillId="2" borderId="4" xfId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9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0" fillId="0" borderId="41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40" xfId="0" applyNumberFormat="1" applyFont="1" applyBorder="1" applyAlignment="1">
      <alignment horizontal="center" vertical="center" wrapText="1"/>
    </xf>
    <xf numFmtId="2" fontId="0" fillId="3" borderId="36" xfId="0" applyNumberFormat="1" applyFill="1" applyBorder="1" applyAlignment="1">
      <alignment horizontal="center" vertical="center" wrapText="1"/>
    </xf>
    <xf numFmtId="2" fontId="0" fillId="3" borderId="27" xfId="0" applyNumberFormat="1" applyFill="1" applyBorder="1" applyAlignment="1">
      <alignment horizontal="center" vertical="center" wrapText="1"/>
    </xf>
    <xf numFmtId="2" fontId="0" fillId="3" borderId="9" xfId="0" applyNumberFormat="1" applyFill="1" applyBorder="1" applyAlignment="1">
      <alignment horizontal="center" vertical="center" wrapText="1"/>
    </xf>
    <xf numFmtId="2" fontId="0" fillId="3" borderId="37" xfId="0" applyNumberForma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</cellXfs>
  <cellStyles count="3">
    <cellStyle name="Normální" xfId="0" builtinId="0"/>
    <cellStyle name="Vstup" xfId="1" builtinId="20"/>
    <cellStyle name="Výpočet" xfId="2" builtinId="22"/>
  </cellStyles>
  <dxfs count="7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numFmt numFmtId="19" formatCode="dd/mm/yyyy"/>
    </dxf>
    <dxf>
      <numFmt numFmtId="165" formatCode="[$-F400]h:mm:ss\ AM/PM"/>
    </dxf>
  </dxfs>
  <tableStyles count="1" defaultTableStyle="TableStyleMedium2" defaultPivotStyle="PivotStyleLight16">
    <tableStyle name="Invisible" pivot="0" table="0" count="0" xr9:uid="{6D4F1E57-7D69-41A8-9BC3-F65BE9AD744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A116" totalsRowShown="0">
  <autoFilter ref="A1:A116" xr:uid="{00000000-0009-0000-0100-000001000000}"/>
  <sortState xmlns:xlrd2="http://schemas.microsoft.com/office/spreadsheetml/2017/richdata2" ref="A2:A115">
    <sortCondition ref="A2:A115"/>
  </sortState>
  <tableColumns count="1">
    <tableColumn id="1" xr3:uid="{00000000-0010-0000-0000-000001000000}" name="Pracoviště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F931A9-9F5E-4EDD-8FA1-61286DB950C3}" name="Tabulka2" displayName="Tabulka2" ref="C1:C8" totalsRowShown="0">
  <autoFilter ref="C1:C8" xr:uid="{57DCDB45-E523-45FF-B5C0-37A864B6F516}"/>
  <sortState xmlns:xlrd2="http://schemas.microsoft.com/office/spreadsheetml/2017/richdata2" ref="C2:C10">
    <sortCondition ref="C1:C10"/>
  </sortState>
  <tableColumns count="1">
    <tableColumn id="1" xr3:uid="{B7B51C6E-0F2E-4EB9-A670-462311CDC74C}" name="Dovolená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6E2B12-DD4E-4C38-9751-2FE2DAA79AD4}" name="Tabulka8" displayName="Tabulka8" ref="E1:E3" totalsRowShown="0">
  <autoFilter ref="E1:E3" xr:uid="{ABA83A63-6650-48F0-865E-B0174A0318E8}"/>
  <tableColumns count="1">
    <tableColumn id="1" xr3:uid="{8FE0F592-BEE9-4A95-9ABC-4147C75E1BDE}" name="Místo výkonu práce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7656F77-9154-4ABB-962F-99AB7014BBAF}" name="Tabulka12" displayName="Tabulka12" ref="G1:I13" totalsRowShown="0">
  <autoFilter ref="G1:I13" xr:uid="{69DBEF4E-DA0B-4086-B668-28D54636008E}"/>
  <tableColumns count="3">
    <tableColumn id="1" xr3:uid="{F1E870A7-4831-48EB-9385-A7B99F2657AA}" name="Měsíc"/>
    <tableColumn id="2" xr3:uid="{1D10AD49-07B7-4D2A-BFA3-AF5785C062DC}" name="Pořádové číslo"/>
    <tableColumn id="3" xr3:uid="{A320DCFC-3416-4807-A1D4-B1B9D4C5E417}" name="Rok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B1C7C4F-782D-43EF-B889-0324539563B5}" name="Tabulka14" displayName="Tabulka14" ref="K1:K2" totalsRowShown="0">
  <autoFilter ref="K1:K2" xr:uid="{688547B5-B0F0-4D5C-B8A4-9062A5692D50}"/>
  <tableColumns count="1">
    <tableColumn id="1" xr3:uid="{5F2A25E8-0144-4A48-8422-93CEAB8BDA85}" name="Přestávka" dataDxfId="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FFF81B-69BF-4F9A-9D30-6377CF9DB2CF}" name="Tabulka15" displayName="Tabulka15" ref="M1:M79" totalsRowShown="0" headerRowCellStyle="Vstup">
  <autoFilter ref="M1:M79" xr:uid="{76A2DE88-AED7-4322-BFEE-EFCA967C0167}"/>
  <sortState xmlns:xlrd2="http://schemas.microsoft.com/office/spreadsheetml/2017/richdata2" ref="M2:M118">
    <sortCondition ref="M1:M118"/>
  </sortState>
  <tableColumns count="1">
    <tableColumn id="1" xr3:uid="{243B9D6C-5870-467E-B631-75F56B422D2E}" name="Svátky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A46"/>
  <sheetViews>
    <sheetView tabSelected="1" zoomScale="120" zoomScaleNormal="120" workbookViewId="0"/>
  </sheetViews>
  <sheetFormatPr defaultRowHeight="12.75" x14ac:dyDescent="0.2"/>
  <cols>
    <col min="1" max="1" width="10.5703125" customWidth="1"/>
    <col min="2" max="2" width="3.28515625" customWidth="1"/>
    <col min="3" max="3" width="6.140625" style="13" customWidth="1"/>
    <col min="4" max="4" width="26.28515625" style="13" customWidth="1"/>
    <col min="5" max="5" width="17.28515625" bestFit="1" customWidth="1"/>
    <col min="6" max="12" width="5.5703125" customWidth="1"/>
    <col min="13" max="14" width="6.5703125" customWidth="1"/>
    <col min="15" max="16" width="6.5703125" style="6" customWidth="1"/>
    <col min="17" max="17" width="5.7109375" style="6" customWidth="1"/>
    <col min="18" max="19" width="5.5703125" style="6" customWidth="1"/>
    <col min="20" max="20" width="14.140625" customWidth="1"/>
    <col min="21" max="21" width="18" customWidth="1"/>
    <col min="22" max="22" width="22.85546875" customWidth="1"/>
  </cols>
  <sheetData>
    <row r="1" spans="1:27" ht="12.75" customHeight="1" x14ac:dyDescent="0.2">
      <c r="C1" s="95" t="s">
        <v>8</v>
      </c>
      <c r="D1" s="95"/>
      <c r="E1" s="95"/>
      <c r="F1" s="31"/>
      <c r="G1" s="31"/>
      <c r="L1" s="105" t="s">
        <v>4</v>
      </c>
      <c r="M1" s="105"/>
      <c r="N1" s="105"/>
      <c r="O1" s="106"/>
      <c r="P1" s="54"/>
      <c r="Q1" s="55"/>
      <c r="R1" s="55"/>
      <c r="S1" s="98"/>
      <c r="U1" s="44" t="s">
        <v>164</v>
      </c>
    </row>
    <row r="2" spans="1:27" ht="11.25" customHeight="1" x14ac:dyDescent="0.2">
      <c r="C2" s="97" t="s">
        <v>3</v>
      </c>
      <c r="D2" s="97"/>
      <c r="E2" s="99"/>
      <c r="F2" s="100"/>
      <c r="G2" s="100"/>
      <c r="H2" s="101"/>
      <c r="I2" s="31"/>
      <c r="J2" s="31"/>
      <c r="K2" s="31"/>
      <c r="L2" s="105" t="s">
        <v>7</v>
      </c>
      <c r="M2" s="105"/>
      <c r="N2" s="105"/>
      <c r="O2" s="106"/>
      <c r="P2" s="54"/>
      <c r="Q2" s="55"/>
      <c r="R2" s="55"/>
      <c r="S2" s="55"/>
      <c r="T2" s="55"/>
      <c r="U2" s="56"/>
      <c r="V2" s="45"/>
    </row>
    <row r="3" spans="1:27" ht="15" customHeight="1" x14ac:dyDescent="0.2">
      <c r="C3" s="9"/>
      <c r="D3" s="9"/>
      <c r="E3" s="1"/>
      <c r="F3" s="1"/>
      <c r="G3" s="1"/>
      <c r="H3" s="3"/>
      <c r="I3" s="3"/>
      <c r="J3" s="3"/>
      <c r="K3" s="3"/>
      <c r="L3" s="47" t="e">
        <f>+VLOOKUP(K4,Číselník!G2:H13,2,FALSE)</f>
        <v>#N/A</v>
      </c>
      <c r="M3" s="1"/>
      <c r="N3" s="1"/>
      <c r="O3" s="7"/>
      <c r="P3" s="7"/>
      <c r="Q3" s="7"/>
      <c r="R3" s="7"/>
      <c r="S3" s="7"/>
      <c r="T3" s="1"/>
      <c r="U3" s="1"/>
      <c r="V3" s="2"/>
    </row>
    <row r="4" spans="1:27" ht="20.25" customHeight="1" x14ac:dyDescent="0.2">
      <c r="C4" s="96" t="s">
        <v>46</v>
      </c>
      <c r="D4" s="96"/>
      <c r="E4" s="96"/>
      <c r="F4" s="96"/>
      <c r="G4" s="96"/>
      <c r="H4" s="96"/>
      <c r="I4" s="96"/>
      <c r="J4" s="32"/>
      <c r="K4" s="104"/>
      <c r="L4" s="104"/>
      <c r="M4" s="102"/>
      <c r="N4" s="103"/>
      <c r="O4" s="34"/>
      <c r="P4" s="34"/>
      <c r="Q4" s="34"/>
      <c r="R4" s="34"/>
      <c r="S4" s="34"/>
      <c r="T4" s="33"/>
      <c r="U4" s="33"/>
      <c r="V4" s="35"/>
    </row>
    <row r="5" spans="1:27" ht="8.25" customHeight="1" thickBot="1" x14ac:dyDescent="0.25"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4"/>
      <c r="P5" s="34"/>
      <c r="Q5" s="34"/>
      <c r="R5" s="34"/>
      <c r="S5" s="34"/>
      <c r="T5" s="33"/>
      <c r="U5" s="33"/>
      <c r="V5" s="35"/>
    </row>
    <row r="6" spans="1:27" ht="15" customHeight="1" x14ac:dyDescent="0.3">
      <c r="C6" s="107" t="s">
        <v>6</v>
      </c>
      <c r="D6" s="107" t="s">
        <v>33</v>
      </c>
      <c r="E6" s="110" t="s">
        <v>37</v>
      </c>
      <c r="F6" s="113" t="s">
        <v>36</v>
      </c>
      <c r="G6" s="114"/>
      <c r="H6" s="114"/>
      <c r="I6" s="115"/>
      <c r="J6" s="114" t="s">
        <v>0</v>
      </c>
      <c r="K6" s="114"/>
      <c r="L6" s="114"/>
      <c r="M6" s="114"/>
      <c r="N6" s="124" t="s">
        <v>44</v>
      </c>
      <c r="O6" s="125"/>
      <c r="P6" s="119" t="s">
        <v>5</v>
      </c>
      <c r="Q6" s="120"/>
      <c r="R6" s="120"/>
      <c r="S6" s="120"/>
      <c r="T6" s="121"/>
      <c r="U6" s="116" t="s">
        <v>35</v>
      </c>
      <c r="V6" s="42"/>
      <c r="W6" s="42"/>
      <c r="X6" s="42"/>
      <c r="Y6" s="42"/>
      <c r="Z6" s="42"/>
      <c r="AA6" s="42"/>
    </row>
    <row r="7" spans="1:27" ht="18.75" customHeight="1" x14ac:dyDescent="0.2">
      <c r="C7" s="108"/>
      <c r="D7" s="108"/>
      <c r="E7" s="111"/>
      <c r="F7" s="77" t="s">
        <v>10</v>
      </c>
      <c r="G7" s="78"/>
      <c r="H7" s="81" t="s">
        <v>9</v>
      </c>
      <c r="I7" s="82"/>
      <c r="J7" s="85" t="s">
        <v>10</v>
      </c>
      <c r="K7" s="86"/>
      <c r="L7" s="89" t="s">
        <v>9</v>
      </c>
      <c r="M7" s="90"/>
      <c r="N7" s="126"/>
      <c r="O7" s="127"/>
      <c r="P7" s="130" t="s">
        <v>2</v>
      </c>
      <c r="Q7" s="131"/>
      <c r="R7" s="134" t="s">
        <v>1</v>
      </c>
      <c r="S7" s="135"/>
      <c r="T7" s="122" t="s">
        <v>34</v>
      </c>
      <c r="U7" s="117"/>
    </row>
    <row r="8" spans="1:27" ht="25.5" customHeight="1" thickBot="1" x14ac:dyDescent="0.25">
      <c r="C8" s="109"/>
      <c r="D8" s="109"/>
      <c r="E8" s="112"/>
      <c r="F8" s="79"/>
      <c r="G8" s="80"/>
      <c r="H8" s="83"/>
      <c r="I8" s="84"/>
      <c r="J8" s="87"/>
      <c r="K8" s="88"/>
      <c r="L8" s="91"/>
      <c r="M8" s="92"/>
      <c r="N8" s="128"/>
      <c r="O8" s="129"/>
      <c r="P8" s="132"/>
      <c r="Q8" s="133"/>
      <c r="R8" s="136"/>
      <c r="S8" s="137"/>
      <c r="T8" s="123"/>
      <c r="U8" s="118"/>
    </row>
    <row r="9" spans="1:27" ht="11.45" customHeight="1" x14ac:dyDescent="0.2">
      <c r="A9" s="14" t="e">
        <f t="shared" ref="A9:A39" si="0">+DATE($M$4,$L$3,C9)</f>
        <v>#N/A</v>
      </c>
      <c r="B9" t="e">
        <f>+TEXT(A9,"ddd")</f>
        <v>#N/A</v>
      </c>
      <c r="C9" s="10">
        <v>1</v>
      </c>
      <c r="D9" s="22"/>
      <c r="E9" s="36"/>
      <c r="F9" s="69"/>
      <c r="G9" s="70"/>
      <c r="H9" s="61"/>
      <c r="I9" s="62"/>
      <c r="J9" s="69"/>
      <c r="K9" s="70"/>
      <c r="L9" s="61"/>
      <c r="M9" s="62"/>
      <c r="N9" s="75">
        <f>((H9-F9)-(L9-J9))-(R9-P9)</f>
        <v>0</v>
      </c>
      <c r="O9" s="76"/>
      <c r="P9" s="69"/>
      <c r="Q9" s="70"/>
      <c r="R9" s="61"/>
      <c r="S9" s="62"/>
      <c r="T9" s="40"/>
      <c r="U9" s="26"/>
    </row>
    <row r="10" spans="1:27" ht="11.45" customHeight="1" x14ac:dyDescent="0.2">
      <c r="A10" s="14" t="e">
        <f t="shared" si="0"/>
        <v>#N/A</v>
      </c>
      <c r="B10" t="e">
        <f t="shared" ref="B10:B39" si="1">+TEXT(A10,"ddd")</f>
        <v>#N/A</v>
      </c>
      <c r="C10" s="11">
        <v>2</v>
      </c>
      <c r="D10" s="23"/>
      <c r="E10" s="37"/>
      <c r="F10" s="65"/>
      <c r="G10" s="66"/>
      <c r="H10" s="57"/>
      <c r="I10" s="58"/>
      <c r="J10" s="65"/>
      <c r="K10" s="66"/>
      <c r="L10" s="57"/>
      <c r="M10" s="58"/>
      <c r="N10" s="73">
        <f t="shared" ref="N10:N39" si="2">((H10-F10)-(L10-J10))-(R10-P10)</f>
        <v>0</v>
      </c>
      <c r="O10" s="74"/>
      <c r="P10" s="65"/>
      <c r="Q10" s="66"/>
      <c r="R10" s="57"/>
      <c r="S10" s="58"/>
      <c r="T10" s="27"/>
      <c r="U10" s="27"/>
      <c r="V10" s="49"/>
      <c r="X10" s="48"/>
    </row>
    <row r="11" spans="1:27" ht="11.45" customHeight="1" x14ac:dyDescent="0.2">
      <c r="A11" s="14" t="e">
        <f t="shared" si="0"/>
        <v>#N/A</v>
      </c>
      <c r="B11" t="e">
        <f t="shared" si="1"/>
        <v>#N/A</v>
      </c>
      <c r="C11" s="10">
        <v>3</v>
      </c>
      <c r="D11" s="22"/>
      <c r="E11" s="37"/>
      <c r="F11" s="65"/>
      <c r="G11" s="66"/>
      <c r="H11" s="57"/>
      <c r="I11" s="58"/>
      <c r="J11" s="65"/>
      <c r="K11" s="66"/>
      <c r="L11" s="57"/>
      <c r="M11" s="58"/>
      <c r="N11" s="73">
        <f t="shared" si="2"/>
        <v>0</v>
      </c>
      <c r="O11" s="74"/>
      <c r="P11" s="65"/>
      <c r="Q11" s="66"/>
      <c r="R11" s="57"/>
      <c r="S11" s="58"/>
      <c r="T11" s="27"/>
      <c r="U11" s="27"/>
    </row>
    <row r="12" spans="1:27" ht="11.45" customHeight="1" x14ac:dyDescent="0.2">
      <c r="A12" s="14" t="e">
        <f t="shared" si="0"/>
        <v>#N/A</v>
      </c>
      <c r="B12" t="e">
        <f t="shared" si="1"/>
        <v>#N/A</v>
      </c>
      <c r="C12" s="11">
        <v>4</v>
      </c>
      <c r="D12" s="23"/>
      <c r="E12" s="37"/>
      <c r="F12" s="65"/>
      <c r="G12" s="66"/>
      <c r="H12" s="57"/>
      <c r="I12" s="58"/>
      <c r="J12" s="65"/>
      <c r="K12" s="66"/>
      <c r="L12" s="57"/>
      <c r="M12" s="58"/>
      <c r="N12" s="73">
        <f t="shared" si="2"/>
        <v>0</v>
      </c>
      <c r="O12" s="74"/>
      <c r="P12" s="65"/>
      <c r="Q12" s="66"/>
      <c r="R12" s="57"/>
      <c r="S12" s="58"/>
      <c r="T12" s="27"/>
      <c r="U12" s="27"/>
    </row>
    <row r="13" spans="1:27" ht="11.45" customHeight="1" x14ac:dyDescent="0.2">
      <c r="A13" s="14" t="e">
        <f t="shared" si="0"/>
        <v>#N/A</v>
      </c>
      <c r="B13" t="e">
        <f t="shared" si="1"/>
        <v>#N/A</v>
      </c>
      <c r="C13" s="10">
        <v>5</v>
      </c>
      <c r="D13" s="22"/>
      <c r="E13" s="37"/>
      <c r="F13" s="65"/>
      <c r="G13" s="66"/>
      <c r="H13" s="57"/>
      <c r="I13" s="58"/>
      <c r="J13" s="65"/>
      <c r="K13" s="66"/>
      <c r="L13" s="57"/>
      <c r="M13" s="58"/>
      <c r="N13" s="73">
        <f t="shared" si="2"/>
        <v>0</v>
      </c>
      <c r="O13" s="74"/>
      <c r="P13" s="65"/>
      <c r="Q13" s="66"/>
      <c r="R13" s="57"/>
      <c r="S13" s="58"/>
      <c r="T13" s="27"/>
      <c r="U13" s="27"/>
    </row>
    <row r="14" spans="1:27" ht="11.45" customHeight="1" x14ac:dyDescent="0.2">
      <c r="A14" s="14" t="e">
        <f t="shared" si="0"/>
        <v>#N/A</v>
      </c>
      <c r="B14" t="e">
        <f t="shared" si="1"/>
        <v>#N/A</v>
      </c>
      <c r="C14" s="11">
        <v>6</v>
      </c>
      <c r="D14" s="23"/>
      <c r="E14" s="37"/>
      <c r="F14" s="65"/>
      <c r="G14" s="66"/>
      <c r="H14" s="57"/>
      <c r="I14" s="58"/>
      <c r="J14" s="65"/>
      <c r="K14" s="66"/>
      <c r="L14" s="57"/>
      <c r="M14" s="58"/>
      <c r="N14" s="73">
        <f t="shared" si="2"/>
        <v>0</v>
      </c>
      <c r="O14" s="74"/>
      <c r="P14" s="65"/>
      <c r="Q14" s="66"/>
      <c r="R14" s="57"/>
      <c r="S14" s="58"/>
      <c r="T14" s="27"/>
      <c r="U14" s="27"/>
    </row>
    <row r="15" spans="1:27" s="18" customFormat="1" ht="11.45" customHeight="1" x14ac:dyDescent="0.2">
      <c r="A15" s="17" t="e">
        <f t="shared" si="0"/>
        <v>#N/A</v>
      </c>
      <c r="B15" s="18" t="e">
        <f t="shared" si="1"/>
        <v>#N/A</v>
      </c>
      <c r="C15" s="19">
        <v>7</v>
      </c>
      <c r="D15" s="24"/>
      <c r="E15" s="38"/>
      <c r="F15" s="71"/>
      <c r="G15" s="72"/>
      <c r="H15" s="63"/>
      <c r="I15" s="64"/>
      <c r="J15" s="71"/>
      <c r="K15" s="72"/>
      <c r="L15" s="63"/>
      <c r="M15" s="64"/>
      <c r="N15" s="73">
        <f t="shared" si="2"/>
        <v>0</v>
      </c>
      <c r="O15" s="74"/>
      <c r="P15" s="71"/>
      <c r="Q15" s="72"/>
      <c r="R15" s="63"/>
      <c r="S15" s="64"/>
      <c r="T15" s="28"/>
      <c r="U15" s="28"/>
      <c r="X15" s="50"/>
    </row>
    <row r="16" spans="1:27" ht="11.45" customHeight="1" x14ac:dyDescent="0.2">
      <c r="A16" s="14" t="e">
        <f t="shared" si="0"/>
        <v>#N/A</v>
      </c>
      <c r="B16" t="e">
        <f t="shared" si="1"/>
        <v>#N/A</v>
      </c>
      <c r="C16" s="11">
        <v>8</v>
      </c>
      <c r="D16" s="23"/>
      <c r="E16" s="37"/>
      <c r="F16" s="65"/>
      <c r="G16" s="66"/>
      <c r="H16" s="57"/>
      <c r="I16" s="58"/>
      <c r="J16" s="65"/>
      <c r="K16" s="66"/>
      <c r="L16" s="57"/>
      <c r="M16" s="58"/>
      <c r="N16" s="73">
        <f t="shared" si="2"/>
        <v>0</v>
      </c>
      <c r="O16" s="74"/>
      <c r="P16" s="65"/>
      <c r="Q16" s="66"/>
      <c r="R16" s="57"/>
      <c r="S16" s="58"/>
      <c r="T16" s="27"/>
      <c r="U16" s="27"/>
    </row>
    <row r="17" spans="1:21" ht="11.45" customHeight="1" x14ac:dyDescent="0.2">
      <c r="A17" s="14" t="e">
        <f t="shared" si="0"/>
        <v>#N/A</v>
      </c>
      <c r="B17" t="e">
        <f t="shared" si="1"/>
        <v>#N/A</v>
      </c>
      <c r="C17" s="10">
        <v>9</v>
      </c>
      <c r="D17" s="22"/>
      <c r="E17" s="37"/>
      <c r="F17" s="65"/>
      <c r="G17" s="66"/>
      <c r="H17" s="57"/>
      <c r="I17" s="58"/>
      <c r="J17" s="65"/>
      <c r="K17" s="66"/>
      <c r="L17" s="57"/>
      <c r="M17" s="58"/>
      <c r="N17" s="73">
        <f t="shared" si="2"/>
        <v>0</v>
      </c>
      <c r="O17" s="74"/>
      <c r="P17" s="65"/>
      <c r="Q17" s="66"/>
      <c r="R17" s="57"/>
      <c r="S17" s="58"/>
      <c r="T17" s="27"/>
      <c r="U17" s="27"/>
    </row>
    <row r="18" spans="1:21" ht="11.45" customHeight="1" x14ac:dyDescent="0.2">
      <c r="A18" s="14" t="e">
        <f t="shared" si="0"/>
        <v>#N/A</v>
      </c>
      <c r="B18" t="e">
        <f t="shared" si="1"/>
        <v>#N/A</v>
      </c>
      <c r="C18" s="11">
        <v>10</v>
      </c>
      <c r="D18" s="23"/>
      <c r="E18" s="37"/>
      <c r="F18" s="65"/>
      <c r="G18" s="66"/>
      <c r="H18" s="57"/>
      <c r="I18" s="58"/>
      <c r="J18" s="65"/>
      <c r="K18" s="66"/>
      <c r="L18" s="57"/>
      <c r="M18" s="58"/>
      <c r="N18" s="73">
        <f t="shared" si="2"/>
        <v>0</v>
      </c>
      <c r="O18" s="74"/>
      <c r="P18" s="65"/>
      <c r="Q18" s="66"/>
      <c r="R18" s="57"/>
      <c r="S18" s="58"/>
      <c r="T18" s="27"/>
      <c r="U18" s="27"/>
    </row>
    <row r="19" spans="1:21" ht="11.45" customHeight="1" x14ac:dyDescent="0.2">
      <c r="A19" s="14" t="e">
        <f t="shared" si="0"/>
        <v>#N/A</v>
      </c>
      <c r="B19" t="e">
        <f t="shared" si="1"/>
        <v>#N/A</v>
      </c>
      <c r="C19" s="10">
        <v>11</v>
      </c>
      <c r="D19" s="22"/>
      <c r="E19" s="37"/>
      <c r="F19" s="65"/>
      <c r="G19" s="66"/>
      <c r="H19" s="57"/>
      <c r="I19" s="58"/>
      <c r="J19" s="65"/>
      <c r="K19" s="66"/>
      <c r="L19" s="57"/>
      <c r="M19" s="58"/>
      <c r="N19" s="73">
        <f t="shared" si="2"/>
        <v>0</v>
      </c>
      <c r="O19" s="74"/>
      <c r="P19" s="65"/>
      <c r="Q19" s="66"/>
      <c r="R19" s="57"/>
      <c r="S19" s="58"/>
      <c r="T19" s="27"/>
      <c r="U19" s="27"/>
    </row>
    <row r="20" spans="1:21" ht="11.45" customHeight="1" x14ac:dyDescent="0.2">
      <c r="A20" s="14" t="e">
        <f t="shared" si="0"/>
        <v>#N/A</v>
      </c>
      <c r="B20" t="e">
        <f t="shared" si="1"/>
        <v>#N/A</v>
      </c>
      <c r="C20" s="11">
        <v>12</v>
      </c>
      <c r="D20" s="23"/>
      <c r="E20" s="37"/>
      <c r="F20" s="65"/>
      <c r="G20" s="66"/>
      <c r="H20" s="57"/>
      <c r="I20" s="58"/>
      <c r="J20" s="65"/>
      <c r="K20" s="66"/>
      <c r="L20" s="57"/>
      <c r="M20" s="58"/>
      <c r="N20" s="73">
        <f t="shared" si="2"/>
        <v>0</v>
      </c>
      <c r="O20" s="74"/>
      <c r="P20" s="65"/>
      <c r="Q20" s="66"/>
      <c r="R20" s="57"/>
      <c r="S20" s="58"/>
      <c r="T20" s="27"/>
      <c r="U20" s="27"/>
    </row>
    <row r="21" spans="1:21" ht="11.45" customHeight="1" x14ac:dyDescent="0.2">
      <c r="A21" s="14" t="e">
        <f t="shared" si="0"/>
        <v>#N/A</v>
      </c>
      <c r="B21" t="e">
        <f t="shared" si="1"/>
        <v>#N/A</v>
      </c>
      <c r="C21" s="10">
        <v>13</v>
      </c>
      <c r="D21" s="22"/>
      <c r="E21" s="37"/>
      <c r="F21" s="65"/>
      <c r="G21" s="66"/>
      <c r="H21" s="57"/>
      <c r="I21" s="58"/>
      <c r="J21" s="65"/>
      <c r="K21" s="66"/>
      <c r="L21" s="57"/>
      <c r="M21" s="58"/>
      <c r="N21" s="73">
        <f t="shared" si="2"/>
        <v>0</v>
      </c>
      <c r="O21" s="74"/>
      <c r="P21" s="65"/>
      <c r="Q21" s="66"/>
      <c r="R21" s="57"/>
      <c r="S21" s="58"/>
      <c r="T21" s="27"/>
      <c r="U21" s="27"/>
    </row>
    <row r="22" spans="1:21" ht="11.45" customHeight="1" x14ac:dyDescent="0.2">
      <c r="A22" s="14" t="e">
        <f t="shared" si="0"/>
        <v>#N/A</v>
      </c>
      <c r="B22" t="e">
        <f t="shared" si="1"/>
        <v>#N/A</v>
      </c>
      <c r="C22" s="11">
        <v>14</v>
      </c>
      <c r="D22" s="23"/>
      <c r="E22" s="37"/>
      <c r="F22" s="65"/>
      <c r="G22" s="66"/>
      <c r="H22" s="57"/>
      <c r="I22" s="58"/>
      <c r="J22" s="65"/>
      <c r="K22" s="66"/>
      <c r="L22" s="57"/>
      <c r="M22" s="58"/>
      <c r="N22" s="73">
        <f t="shared" si="2"/>
        <v>0</v>
      </c>
      <c r="O22" s="74"/>
      <c r="P22" s="65"/>
      <c r="Q22" s="66"/>
      <c r="R22" s="57"/>
      <c r="S22" s="58"/>
      <c r="T22" s="27"/>
      <c r="U22" s="27"/>
    </row>
    <row r="23" spans="1:21" ht="11.45" customHeight="1" x14ac:dyDescent="0.2">
      <c r="A23" s="14" t="e">
        <f t="shared" si="0"/>
        <v>#N/A</v>
      </c>
      <c r="B23" t="e">
        <f t="shared" si="1"/>
        <v>#N/A</v>
      </c>
      <c r="C23" s="10">
        <v>15</v>
      </c>
      <c r="D23" s="22"/>
      <c r="E23" s="37"/>
      <c r="F23" s="65"/>
      <c r="G23" s="66"/>
      <c r="H23" s="57"/>
      <c r="I23" s="58"/>
      <c r="J23" s="65"/>
      <c r="K23" s="66"/>
      <c r="L23" s="57"/>
      <c r="M23" s="58"/>
      <c r="N23" s="73">
        <f t="shared" si="2"/>
        <v>0</v>
      </c>
      <c r="O23" s="74"/>
      <c r="P23" s="65"/>
      <c r="Q23" s="66"/>
      <c r="R23" s="57"/>
      <c r="S23" s="58"/>
      <c r="T23" s="27"/>
      <c r="U23" s="27"/>
    </row>
    <row r="24" spans="1:21" ht="11.45" customHeight="1" x14ac:dyDescent="0.2">
      <c r="A24" s="14" t="e">
        <f t="shared" si="0"/>
        <v>#N/A</v>
      </c>
      <c r="B24" t="e">
        <f t="shared" si="1"/>
        <v>#N/A</v>
      </c>
      <c r="C24" s="11">
        <v>16</v>
      </c>
      <c r="D24" s="23"/>
      <c r="E24" s="37"/>
      <c r="F24" s="65"/>
      <c r="G24" s="66"/>
      <c r="H24" s="57"/>
      <c r="I24" s="58"/>
      <c r="J24" s="65"/>
      <c r="K24" s="66"/>
      <c r="L24" s="57"/>
      <c r="M24" s="58"/>
      <c r="N24" s="73">
        <f t="shared" si="2"/>
        <v>0</v>
      </c>
      <c r="O24" s="74"/>
      <c r="P24" s="65"/>
      <c r="Q24" s="66"/>
      <c r="R24" s="57"/>
      <c r="S24" s="58"/>
      <c r="T24" s="27"/>
      <c r="U24" s="27"/>
    </row>
    <row r="25" spans="1:21" ht="11.45" customHeight="1" x14ac:dyDescent="0.2">
      <c r="A25" s="14" t="e">
        <f t="shared" si="0"/>
        <v>#N/A</v>
      </c>
      <c r="B25" t="e">
        <f t="shared" si="1"/>
        <v>#N/A</v>
      </c>
      <c r="C25" s="10">
        <v>17</v>
      </c>
      <c r="D25" s="22"/>
      <c r="E25" s="37"/>
      <c r="F25" s="65"/>
      <c r="G25" s="66"/>
      <c r="H25" s="57"/>
      <c r="I25" s="58"/>
      <c r="J25" s="65"/>
      <c r="K25" s="66"/>
      <c r="L25" s="57"/>
      <c r="M25" s="58"/>
      <c r="N25" s="73">
        <f t="shared" si="2"/>
        <v>0</v>
      </c>
      <c r="O25" s="74"/>
      <c r="P25" s="65"/>
      <c r="Q25" s="66"/>
      <c r="R25" s="57"/>
      <c r="S25" s="58"/>
      <c r="T25" s="27"/>
      <c r="U25" s="27"/>
    </row>
    <row r="26" spans="1:21" ht="11.45" customHeight="1" x14ac:dyDescent="0.2">
      <c r="A26" s="14" t="e">
        <f t="shared" si="0"/>
        <v>#N/A</v>
      </c>
      <c r="B26" t="e">
        <f t="shared" si="1"/>
        <v>#N/A</v>
      </c>
      <c r="C26" s="11">
        <v>18</v>
      </c>
      <c r="D26" s="23"/>
      <c r="E26" s="37"/>
      <c r="F26" s="65"/>
      <c r="G26" s="66"/>
      <c r="H26" s="57"/>
      <c r="I26" s="58"/>
      <c r="J26" s="65"/>
      <c r="K26" s="66"/>
      <c r="L26" s="57"/>
      <c r="M26" s="58"/>
      <c r="N26" s="73">
        <f t="shared" si="2"/>
        <v>0</v>
      </c>
      <c r="O26" s="74"/>
      <c r="P26" s="65"/>
      <c r="Q26" s="66"/>
      <c r="R26" s="57"/>
      <c r="S26" s="58"/>
      <c r="T26" s="27"/>
      <c r="U26" s="27"/>
    </row>
    <row r="27" spans="1:21" ht="11.45" customHeight="1" x14ac:dyDescent="0.2">
      <c r="A27" s="14" t="e">
        <f t="shared" si="0"/>
        <v>#N/A</v>
      </c>
      <c r="B27" t="e">
        <f t="shared" si="1"/>
        <v>#N/A</v>
      </c>
      <c r="C27" s="10">
        <v>19</v>
      </c>
      <c r="D27" s="22"/>
      <c r="E27" s="37"/>
      <c r="F27" s="65"/>
      <c r="G27" s="66"/>
      <c r="H27" s="57"/>
      <c r="I27" s="58"/>
      <c r="J27" s="65"/>
      <c r="K27" s="66"/>
      <c r="L27" s="57"/>
      <c r="M27" s="58"/>
      <c r="N27" s="73">
        <f t="shared" si="2"/>
        <v>0</v>
      </c>
      <c r="O27" s="74"/>
      <c r="P27" s="65"/>
      <c r="Q27" s="66"/>
      <c r="R27" s="57"/>
      <c r="S27" s="58"/>
      <c r="T27" s="27"/>
      <c r="U27" s="27"/>
    </row>
    <row r="28" spans="1:21" ht="11.45" customHeight="1" x14ac:dyDescent="0.2">
      <c r="A28" s="14" t="e">
        <f t="shared" si="0"/>
        <v>#N/A</v>
      </c>
      <c r="B28" t="e">
        <f t="shared" si="1"/>
        <v>#N/A</v>
      </c>
      <c r="C28" s="11">
        <v>20</v>
      </c>
      <c r="D28" s="23"/>
      <c r="E28" s="37"/>
      <c r="F28" s="65"/>
      <c r="G28" s="66"/>
      <c r="H28" s="57"/>
      <c r="I28" s="58"/>
      <c r="J28" s="65"/>
      <c r="K28" s="66"/>
      <c r="L28" s="57"/>
      <c r="M28" s="58"/>
      <c r="N28" s="73">
        <f t="shared" si="2"/>
        <v>0</v>
      </c>
      <c r="O28" s="74"/>
      <c r="P28" s="65"/>
      <c r="Q28" s="66"/>
      <c r="R28" s="57"/>
      <c r="S28" s="58"/>
      <c r="T28" s="27"/>
      <c r="U28" s="27"/>
    </row>
    <row r="29" spans="1:21" ht="11.45" customHeight="1" x14ac:dyDescent="0.2">
      <c r="A29" s="14" t="e">
        <f t="shared" si="0"/>
        <v>#N/A</v>
      </c>
      <c r="B29" t="e">
        <f t="shared" si="1"/>
        <v>#N/A</v>
      </c>
      <c r="C29" s="10">
        <v>21</v>
      </c>
      <c r="D29" s="22"/>
      <c r="E29" s="37"/>
      <c r="F29" s="65"/>
      <c r="G29" s="66"/>
      <c r="H29" s="57"/>
      <c r="I29" s="58"/>
      <c r="J29" s="65"/>
      <c r="K29" s="66"/>
      <c r="L29" s="57"/>
      <c r="M29" s="58"/>
      <c r="N29" s="73">
        <f t="shared" si="2"/>
        <v>0</v>
      </c>
      <c r="O29" s="74"/>
      <c r="P29" s="65"/>
      <c r="Q29" s="66"/>
      <c r="R29" s="57"/>
      <c r="S29" s="58"/>
      <c r="T29" s="27"/>
      <c r="U29" s="27"/>
    </row>
    <row r="30" spans="1:21" ht="11.45" customHeight="1" x14ac:dyDescent="0.2">
      <c r="A30" s="14" t="e">
        <f t="shared" si="0"/>
        <v>#N/A</v>
      </c>
      <c r="B30" t="e">
        <f t="shared" si="1"/>
        <v>#N/A</v>
      </c>
      <c r="C30" s="11">
        <v>22</v>
      </c>
      <c r="D30" s="23"/>
      <c r="E30" s="37"/>
      <c r="F30" s="65"/>
      <c r="G30" s="66"/>
      <c r="H30" s="57"/>
      <c r="I30" s="58"/>
      <c r="J30" s="65"/>
      <c r="K30" s="66"/>
      <c r="L30" s="57"/>
      <c r="M30" s="58"/>
      <c r="N30" s="73">
        <f t="shared" si="2"/>
        <v>0</v>
      </c>
      <c r="O30" s="74"/>
      <c r="P30" s="65"/>
      <c r="Q30" s="66"/>
      <c r="R30" s="57"/>
      <c r="S30" s="58"/>
      <c r="T30" s="27"/>
      <c r="U30" s="27"/>
    </row>
    <row r="31" spans="1:21" ht="11.45" customHeight="1" x14ac:dyDescent="0.2">
      <c r="A31" s="14" t="e">
        <f t="shared" si="0"/>
        <v>#N/A</v>
      </c>
      <c r="B31" t="e">
        <f t="shared" si="1"/>
        <v>#N/A</v>
      </c>
      <c r="C31" s="10">
        <v>23</v>
      </c>
      <c r="D31" s="22"/>
      <c r="E31" s="37"/>
      <c r="F31" s="65"/>
      <c r="G31" s="66"/>
      <c r="H31" s="57"/>
      <c r="I31" s="58"/>
      <c r="J31" s="65"/>
      <c r="K31" s="66"/>
      <c r="L31" s="57"/>
      <c r="M31" s="58"/>
      <c r="N31" s="73">
        <f t="shared" si="2"/>
        <v>0</v>
      </c>
      <c r="O31" s="74"/>
      <c r="P31" s="65"/>
      <c r="Q31" s="66"/>
      <c r="R31" s="57"/>
      <c r="S31" s="58"/>
      <c r="T31" s="27"/>
      <c r="U31" s="27"/>
    </row>
    <row r="32" spans="1:21" ht="11.45" customHeight="1" x14ac:dyDescent="0.2">
      <c r="A32" s="14" t="e">
        <f t="shared" si="0"/>
        <v>#N/A</v>
      </c>
      <c r="B32" t="e">
        <f t="shared" si="1"/>
        <v>#N/A</v>
      </c>
      <c r="C32" s="11">
        <v>24</v>
      </c>
      <c r="D32" s="23"/>
      <c r="E32" s="37"/>
      <c r="F32" s="65"/>
      <c r="G32" s="66"/>
      <c r="H32" s="57"/>
      <c r="I32" s="58"/>
      <c r="J32" s="65"/>
      <c r="K32" s="66"/>
      <c r="L32" s="57"/>
      <c r="M32" s="58"/>
      <c r="N32" s="73">
        <f t="shared" si="2"/>
        <v>0</v>
      </c>
      <c r="O32" s="74"/>
      <c r="P32" s="65"/>
      <c r="Q32" s="66"/>
      <c r="R32" s="57"/>
      <c r="S32" s="58"/>
      <c r="T32" s="27"/>
      <c r="U32" s="27"/>
    </row>
    <row r="33" spans="1:22" ht="11.45" customHeight="1" x14ac:dyDescent="0.2">
      <c r="A33" s="14" t="e">
        <f t="shared" si="0"/>
        <v>#N/A</v>
      </c>
      <c r="B33" t="e">
        <f t="shared" si="1"/>
        <v>#N/A</v>
      </c>
      <c r="C33" s="10">
        <v>25</v>
      </c>
      <c r="D33" s="22"/>
      <c r="E33" s="37"/>
      <c r="F33" s="65"/>
      <c r="G33" s="66"/>
      <c r="H33" s="57"/>
      <c r="I33" s="58"/>
      <c r="J33" s="65"/>
      <c r="K33" s="66"/>
      <c r="L33" s="57"/>
      <c r="M33" s="58"/>
      <c r="N33" s="73">
        <f t="shared" si="2"/>
        <v>0</v>
      </c>
      <c r="O33" s="74"/>
      <c r="P33" s="65"/>
      <c r="Q33" s="66"/>
      <c r="R33" s="57"/>
      <c r="S33" s="58"/>
      <c r="T33" s="27"/>
      <c r="U33" s="27"/>
    </row>
    <row r="34" spans="1:22" ht="11.45" customHeight="1" x14ac:dyDescent="0.2">
      <c r="A34" s="14" t="e">
        <f t="shared" si="0"/>
        <v>#N/A</v>
      </c>
      <c r="B34" t="e">
        <f t="shared" si="1"/>
        <v>#N/A</v>
      </c>
      <c r="C34" s="11">
        <v>26</v>
      </c>
      <c r="D34" s="23"/>
      <c r="E34" s="37"/>
      <c r="F34" s="65"/>
      <c r="G34" s="66"/>
      <c r="H34" s="57"/>
      <c r="I34" s="58"/>
      <c r="J34" s="65"/>
      <c r="K34" s="66"/>
      <c r="L34" s="57"/>
      <c r="M34" s="58"/>
      <c r="N34" s="73">
        <f t="shared" si="2"/>
        <v>0</v>
      </c>
      <c r="O34" s="74"/>
      <c r="P34" s="65"/>
      <c r="Q34" s="66"/>
      <c r="R34" s="57"/>
      <c r="S34" s="58"/>
      <c r="T34" s="27"/>
      <c r="U34" s="27"/>
    </row>
    <row r="35" spans="1:22" ht="11.45" customHeight="1" x14ac:dyDescent="0.2">
      <c r="A35" s="14" t="e">
        <f t="shared" si="0"/>
        <v>#N/A</v>
      </c>
      <c r="B35" t="e">
        <f t="shared" si="1"/>
        <v>#N/A</v>
      </c>
      <c r="C35" s="10">
        <v>27</v>
      </c>
      <c r="D35" s="22"/>
      <c r="E35" s="37"/>
      <c r="F35" s="65"/>
      <c r="G35" s="66"/>
      <c r="H35" s="57"/>
      <c r="I35" s="58"/>
      <c r="J35" s="65"/>
      <c r="K35" s="66"/>
      <c r="L35" s="57"/>
      <c r="M35" s="58"/>
      <c r="N35" s="73">
        <f t="shared" si="2"/>
        <v>0</v>
      </c>
      <c r="O35" s="74"/>
      <c r="P35" s="65"/>
      <c r="Q35" s="66"/>
      <c r="R35" s="57"/>
      <c r="S35" s="58"/>
      <c r="T35" s="27"/>
      <c r="U35" s="27"/>
    </row>
    <row r="36" spans="1:22" ht="11.45" customHeight="1" x14ac:dyDescent="0.2">
      <c r="A36" s="14" t="e">
        <f t="shared" si="0"/>
        <v>#N/A</v>
      </c>
      <c r="B36" t="e">
        <f t="shared" si="1"/>
        <v>#N/A</v>
      </c>
      <c r="C36" s="11">
        <v>28</v>
      </c>
      <c r="D36" s="23"/>
      <c r="E36" s="37"/>
      <c r="F36" s="65"/>
      <c r="G36" s="66"/>
      <c r="H36" s="57"/>
      <c r="I36" s="58"/>
      <c r="J36" s="65"/>
      <c r="K36" s="66"/>
      <c r="L36" s="57"/>
      <c r="M36" s="58"/>
      <c r="N36" s="73">
        <f t="shared" si="2"/>
        <v>0</v>
      </c>
      <c r="O36" s="74"/>
      <c r="P36" s="65"/>
      <c r="Q36" s="66"/>
      <c r="R36" s="57"/>
      <c r="S36" s="58"/>
      <c r="T36" s="27"/>
      <c r="U36" s="27"/>
    </row>
    <row r="37" spans="1:22" ht="11.45" customHeight="1" x14ac:dyDescent="0.2">
      <c r="A37" s="14" t="e">
        <f t="shared" si="0"/>
        <v>#N/A</v>
      </c>
      <c r="B37" t="e">
        <f t="shared" si="1"/>
        <v>#N/A</v>
      </c>
      <c r="C37" s="10">
        <v>29</v>
      </c>
      <c r="D37" s="22"/>
      <c r="E37" s="37"/>
      <c r="F37" s="65"/>
      <c r="G37" s="66"/>
      <c r="H37" s="57"/>
      <c r="I37" s="58"/>
      <c r="J37" s="65"/>
      <c r="K37" s="66"/>
      <c r="L37" s="57"/>
      <c r="M37" s="58"/>
      <c r="N37" s="73">
        <f t="shared" si="2"/>
        <v>0</v>
      </c>
      <c r="O37" s="74"/>
      <c r="P37" s="65"/>
      <c r="Q37" s="66"/>
      <c r="R37" s="57"/>
      <c r="S37" s="58"/>
      <c r="T37" s="27"/>
      <c r="U37" s="27"/>
    </row>
    <row r="38" spans="1:22" ht="11.45" customHeight="1" x14ac:dyDescent="0.2">
      <c r="A38" s="14" t="e">
        <f t="shared" si="0"/>
        <v>#N/A</v>
      </c>
      <c r="B38" t="e">
        <f t="shared" si="1"/>
        <v>#N/A</v>
      </c>
      <c r="C38" s="11">
        <v>30</v>
      </c>
      <c r="D38" s="23"/>
      <c r="E38" s="37"/>
      <c r="F38" s="65"/>
      <c r="G38" s="66"/>
      <c r="H38" s="57"/>
      <c r="I38" s="58"/>
      <c r="J38" s="65"/>
      <c r="K38" s="66"/>
      <c r="L38" s="57"/>
      <c r="M38" s="58"/>
      <c r="N38" s="73">
        <f t="shared" si="2"/>
        <v>0</v>
      </c>
      <c r="O38" s="74"/>
      <c r="P38" s="65"/>
      <c r="Q38" s="66"/>
      <c r="R38" s="57"/>
      <c r="S38" s="58"/>
      <c r="T38" s="27"/>
      <c r="U38" s="27"/>
    </row>
    <row r="39" spans="1:22" ht="11.45" customHeight="1" thickBot="1" x14ac:dyDescent="0.25">
      <c r="A39" s="14" t="e">
        <f t="shared" si="0"/>
        <v>#N/A</v>
      </c>
      <c r="B39" t="e">
        <f t="shared" si="1"/>
        <v>#N/A</v>
      </c>
      <c r="C39" s="15">
        <v>31</v>
      </c>
      <c r="D39" s="25"/>
      <c r="E39" s="39"/>
      <c r="F39" s="59"/>
      <c r="G39" s="60"/>
      <c r="H39" s="52"/>
      <c r="I39" s="53"/>
      <c r="J39" s="59"/>
      <c r="K39" s="60"/>
      <c r="L39" s="52"/>
      <c r="M39" s="53"/>
      <c r="N39" s="67">
        <f t="shared" si="2"/>
        <v>0</v>
      </c>
      <c r="O39" s="68"/>
      <c r="P39" s="59"/>
      <c r="Q39" s="60"/>
      <c r="R39" s="52"/>
      <c r="S39" s="53"/>
      <c r="T39" s="29"/>
      <c r="U39" s="29"/>
    </row>
    <row r="40" spans="1:22" x14ac:dyDescent="0.2">
      <c r="C40" s="12"/>
      <c r="D40" s="12"/>
      <c r="E40" s="4"/>
      <c r="F40" s="4"/>
      <c r="G40" s="4"/>
      <c r="H40" s="4"/>
      <c r="I40" s="4"/>
      <c r="J40" s="4"/>
      <c r="K40" s="4"/>
      <c r="L40" s="4"/>
      <c r="M40" s="4"/>
      <c r="N40" s="51">
        <f>SUM(N9:O39)</f>
        <v>0</v>
      </c>
      <c r="O40" s="51"/>
      <c r="P40" s="12"/>
      <c r="Q40" s="8"/>
      <c r="R40" s="8"/>
      <c r="S40" s="8"/>
      <c r="T40" s="4"/>
      <c r="U40" s="4"/>
      <c r="V40" s="4"/>
    </row>
    <row r="41" spans="1:22" x14ac:dyDescent="0.2">
      <c r="C41" s="93" t="s">
        <v>48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4"/>
    </row>
    <row r="42" spans="1:22" x14ac:dyDescent="0.2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</row>
    <row r="43" spans="1:22" x14ac:dyDescent="0.2"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</row>
    <row r="44" spans="1:22" ht="30.75" customHeight="1" x14ac:dyDescent="0.2"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</row>
    <row r="46" spans="1:22" x14ac:dyDescent="0.2">
      <c r="D46" s="5" t="s">
        <v>45</v>
      </c>
      <c r="E46" s="46"/>
      <c r="F46" s="30"/>
      <c r="G46" s="30"/>
      <c r="H46" s="5"/>
      <c r="I46" s="5"/>
      <c r="J46" s="5"/>
      <c r="K46" s="5"/>
      <c r="L46" s="4"/>
      <c r="M46" s="4"/>
      <c r="N46" s="4"/>
      <c r="O46" s="8"/>
      <c r="P46" s="8"/>
      <c r="Q46" s="8"/>
      <c r="R46" s="8"/>
      <c r="S46" s="8"/>
      <c r="T46" s="5" t="s">
        <v>11</v>
      </c>
      <c r="U46" s="4"/>
    </row>
  </sheetData>
  <sheetProtection algorithmName="SHA-512" hashValue="89RFWGhxsyUydeu37/yXrlc87SCG8tI16EOXUmKTmax0RZEa1br7Op9BS9RxGUQim2Swr5U4l2HuBK0p8czXng==" saltValue="o8MtmkTfJ56qsL03ddBVaQ==" spinCount="100000" sheet="1" objects="1" scenarios="1"/>
  <protectedRanges>
    <protectedRange sqref="E9:M39" name="Oblast4"/>
    <protectedRange sqref="K4 N4:N5 M4:M6 L5:L6" name="Oblast1"/>
    <protectedRange sqref="U1 T1:T2 U2 V2" name="Oblast2"/>
  </protectedRanges>
  <mergeCells count="244">
    <mergeCell ref="C41:U44"/>
    <mergeCell ref="C1:E1"/>
    <mergeCell ref="C4:I4"/>
    <mergeCell ref="C2:D2"/>
    <mergeCell ref="P1:S1"/>
    <mergeCell ref="E2:H2"/>
    <mergeCell ref="M4:N4"/>
    <mergeCell ref="K4:L4"/>
    <mergeCell ref="L1:O1"/>
    <mergeCell ref="L2:O2"/>
    <mergeCell ref="C6:C8"/>
    <mergeCell ref="D6:D8"/>
    <mergeCell ref="E6:E8"/>
    <mergeCell ref="F6:I6"/>
    <mergeCell ref="J6:M6"/>
    <mergeCell ref="U6:U8"/>
    <mergeCell ref="P6:T6"/>
    <mergeCell ref="T7:T8"/>
    <mergeCell ref="N6:O8"/>
    <mergeCell ref="P7:Q8"/>
    <mergeCell ref="R7:S8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F29:G29"/>
    <mergeCell ref="F7:G8"/>
    <mergeCell ref="H7:I8"/>
    <mergeCell ref="J7:K8"/>
    <mergeCell ref="L7:M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F24:G24"/>
    <mergeCell ref="F25:G25"/>
    <mergeCell ref="F26:G26"/>
    <mergeCell ref="F27:G27"/>
    <mergeCell ref="F28:G28"/>
    <mergeCell ref="F19:G19"/>
    <mergeCell ref="F20:G20"/>
    <mergeCell ref="F21:G21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H39:I39"/>
    <mergeCell ref="H30:I30"/>
    <mergeCell ref="H31:I31"/>
    <mergeCell ref="H32:I32"/>
    <mergeCell ref="H33:I33"/>
    <mergeCell ref="H34:I34"/>
    <mergeCell ref="H25:I25"/>
    <mergeCell ref="H26:I26"/>
    <mergeCell ref="H27:I27"/>
    <mergeCell ref="H28:I28"/>
    <mergeCell ref="H29:I29"/>
    <mergeCell ref="J9:K9"/>
    <mergeCell ref="J10:K10"/>
    <mergeCell ref="J11:K11"/>
    <mergeCell ref="J12:K12"/>
    <mergeCell ref="J13:K13"/>
    <mergeCell ref="H35:I35"/>
    <mergeCell ref="H36:I36"/>
    <mergeCell ref="H37:I37"/>
    <mergeCell ref="H38:I38"/>
    <mergeCell ref="H20:I20"/>
    <mergeCell ref="H21:I21"/>
    <mergeCell ref="H22:I22"/>
    <mergeCell ref="H23:I23"/>
    <mergeCell ref="H24:I24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37:K37"/>
    <mergeCell ref="J38:K38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L24:M24"/>
    <mergeCell ref="L25:M25"/>
    <mergeCell ref="L26:M26"/>
    <mergeCell ref="L27:M27"/>
    <mergeCell ref="L28:M28"/>
    <mergeCell ref="J39:K3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J34:K34"/>
    <mergeCell ref="J35:K35"/>
    <mergeCell ref="J36:K36"/>
    <mergeCell ref="L35:M35"/>
    <mergeCell ref="L36:M36"/>
    <mergeCell ref="L37:M37"/>
    <mergeCell ref="L38:M38"/>
    <mergeCell ref="L29:M29"/>
    <mergeCell ref="L30:M30"/>
    <mergeCell ref="L31:M31"/>
    <mergeCell ref="L32:M32"/>
    <mergeCell ref="L33:M33"/>
    <mergeCell ref="N32:O32"/>
    <mergeCell ref="N33:O33"/>
    <mergeCell ref="N24:O24"/>
    <mergeCell ref="N25:O25"/>
    <mergeCell ref="N26:O26"/>
    <mergeCell ref="N27:O27"/>
    <mergeCell ref="N28:O28"/>
    <mergeCell ref="L39:M39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L34:M34"/>
    <mergeCell ref="N39:O39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N34:O34"/>
    <mergeCell ref="N35:O35"/>
    <mergeCell ref="N36:O36"/>
    <mergeCell ref="N37:O37"/>
    <mergeCell ref="N38:O38"/>
    <mergeCell ref="N30:O30"/>
    <mergeCell ref="N29:O29"/>
    <mergeCell ref="N31:O31"/>
    <mergeCell ref="R23:S23"/>
    <mergeCell ref="P34:Q34"/>
    <mergeCell ref="P35:Q35"/>
    <mergeCell ref="P36:Q36"/>
    <mergeCell ref="P37:Q37"/>
    <mergeCell ref="P38:Q38"/>
    <mergeCell ref="P29:Q29"/>
    <mergeCell ref="P30:Q30"/>
    <mergeCell ref="P31:Q31"/>
    <mergeCell ref="P32:Q32"/>
    <mergeCell ref="P33:Q33"/>
    <mergeCell ref="P24:Q24"/>
    <mergeCell ref="P25:Q25"/>
    <mergeCell ref="P26:Q26"/>
    <mergeCell ref="P28:Q28"/>
    <mergeCell ref="P27:Q27"/>
    <mergeCell ref="R14:S14"/>
    <mergeCell ref="R15:S15"/>
    <mergeCell ref="R16:S16"/>
    <mergeCell ref="R17:S17"/>
    <mergeCell ref="R18:S18"/>
    <mergeCell ref="R19:S19"/>
    <mergeCell ref="R20:S20"/>
    <mergeCell ref="R21:S21"/>
    <mergeCell ref="R22:S22"/>
    <mergeCell ref="N40:O40"/>
    <mergeCell ref="R39:S39"/>
    <mergeCell ref="P2:U2"/>
    <mergeCell ref="R34:S34"/>
    <mergeCell ref="R35:S35"/>
    <mergeCell ref="R36:S36"/>
    <mergeCell ref="R37:S37"/>
    <mergeCell ref="R38:S38"/>
    <mergeCell ref="R29:S29"/>
    <mergeCell ref="R30:S30"/>
    <mergeCell ref="R31:S31"/>
    <mergeCell ref="R32:S32"/>
    <mergeCell ref="R33:S33"/>
    <mergeCell ref="R24:S24"/>
    <mergeCell ref="R25:S25"/>
    <mergeCell ref="R26:S26"/>
    <mergeCell ref="R27:S27"/>
    <mergeCell ref="R28:S28"/>
    <mergeCell ref="P39:Q39"/>
    <mergeCell ref="R9:S9"/>
    <mergeCell ref="R10:S10"/>
    <mergeCell ref="R11:S11"/>
    <mergeCell ref="R12:S12"/>
    <mergeCell ref="R13:S13"/>
  </mergeCells>
  <phoneticPr fontId="0" type="noConversion"/>
  <conditionalFormatting sqref="C9:F20 H9:H20 J9:J20 L9:L20 N9:N20 P9:P20 R9:R20 T9:U20">
    <cfRule type="expression" dxfId="4" priority="51">
      <formula>$B9:$B39="ne"</formula>
    </cfRule>
    <cfRule type="expression" dxfId="3" priority="52">
      <formula>$B9:$B39="so"</formula>
    </cfRule>
  </conditionalFormatting>
  <conditionalFormatting sqref="C9:F39 H9:H39 J9:J39 L9:L39 N9:N39 P9:P39 R9:R39 T9:U39">
    <cfRule type="expression" dxfId="2" priority="57">
      <formula>#REF!="Svátek"</formula>
    </cfRule>
  </conditionalFormatting>
  <conditionalFormatting sqref="C21:F39 H21:H39 J21:J39 L21:L39 N21:N39 P21:P39 R21:R39 T21:U39">
    <cfRule type="expression" dxfId="1" priority="55">
      <formula>$B21:$B50="ne"</formula>
    </cfRule>
    <cfRule type="expression" dxfId="0" priority="56">
      <formula>$B21:$B50="so"</formula>
    </cfRule>
  </conditionalFormatting>
  <printOptions horizontalCentered="1" verticalCentered="1"/>
  <pageMargins left="0.23622047244094491" right="0.23622047244094491" top="0.19685039370078741" bottom="0.19685039370078741" header="0.19685039370078741" footer="0.11811023622047245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A19697C-7576-4073-ADFB-5A6E944B8C05}">
          <x14:formula1>
            <xm:f>Číselník!$E$2:$E$3</xm:f>
          </x14:formula1>
          <xm:sqref>E9:E39</xm:sqref>
        </x14:dataValidation>
        <x14:dataValidation type="list" allowBlank="1" showInputMessage="1" showErrorMessage="1" xr:uid="{E1FEC5DC-C6A8-496C-A675-4ACDDBF6B4ED}">
          <x14:formula1>
            <xm:f>Číselník!$A$2:$A$114</xm:f>
          </x14:formula1>
          <xm:sqref>P2</xm:sqref>
        </x14:dataValidation>
        <x14:dataValidation type="list" allowBlank="1" showInputMessage="1" showErrorMessage="1" xr:uid="{10545CCD-AF4C-4F7B-9D2E-BC5645F22456}">
          <x14:formula1>
            <xm:f>Číselník!$C$2:$C$8</xm:f>
          </x14:formula1>
          <xm:sqref>D9:D39</xm:sqref>
        </x14:dataValidation>
        <x14:dataValidation type="list" allowBlank="1" showInputMessage="1" showErrorMessage="1" xr:uid="{3E5F4677-0D21-49A0-B44E-3DCE73CCF283}">
          <x14:formula1>
            <xm:f>Číselník!$I$2:$I$9</xm:f>
          </x14:formula1>
          <xm:sqref>M4:M5 N5</xm:sqref>
        </x14:dataValidation>
        <x14:dataValidation type="list" allowBlank="1" showInputMessage="1" showErrorMessage="1" xr:uid="{72251552-F413-435C-B0F5-6ABE0E225FEC}">
          <x14:formula1>
            <xm:f>Číselník!G2:G13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6"/>
  <sheetViews>
    <sheetView workbookViewId="0">
      <selection activeCell="I22" sqref="I22"/>
    </sheetView>
  </sheetViews>
  <sheetFormatPr defaultRowHeight="12.75" x14ac:dyDescent="0.2"/>
  <cols>
    <col min="1" max="1" width="70.42578125" bestFit="1" customWidth="1"/>
    <col min="3" max="3" width="32.42578125" bestFit="1" customWidth="1"/>
    <col min="5" max="5" width="19.140625" customWidth="1"/>
    <col min="8" max="8" width="15.140625" customWidth="1"/>
    <col min="11" max="11" width="12.140625" bestFit="1" customWidth="1"/>
    <col min="13" max="13" width="10.140625" bestFit="1" customWidth="1"/>
    <col min="17" max="17" width="32.42578125" bestFit="1" customWidth="1"/>
  </cols>
  <sheetData>
    <row r="1" spans="1:13" ht="15" x14ac:dyDescent="0.25">
      <c r="A1" t="s">
        <v>24</v>
      </c>
      <c r="C1" t="s">
        <v>25</v>
      </c>
      <c r="E1" t="s">
        <v>37</v>
      </c>
      <c r="G1" t="s">
        <v>40</v>
      </c>
      <c r="H1" t="s">
        <v>41</v>
      </c>
      <c r="I1" t="s">
        <v>42</v>
      </c>
      <c r="K1" t="s">
        <v>39</v>
      </c>
      <c r="M1" s="43" t="s">
        <v>43</v>
      </c>
    </row>
    <row r="2" spans="1:13" x14ac:dyDescent="0.2">
      <c r="A2" t="s">
        <v>49</v>
      </c>
      <c r="C2" s="20" t="s">
        <v>32</v>
      </c>
      <c r="E2" t="s">
        <v>38</v>
      </c>
      <c r="G2" t="s">
        <v>12</v>
      </c>
      <c r="H2">
        <v>1</v>
      </c>
      <c r="I2">
        <v>2025</v>
      </c>
      <c r="K2" s="41">
        <v>2.0833333333333332E-2</v>
      </c>
      <c r="M2" s="14">
        <v>45658</v>
      </c>
    </row>
    <row r="3" spans="1:13" x14ac:dyDescent="0.2">
      <c r="A3" t="s">
        <v>50</v>
      </c>
      <c r="C3" s="16" t="s">
        <v>26</v>
      </c>
      <c r="E3" t="s">
        <v>47</v>
      </c>
      <c r="G3" t="s">
        <v>13</v>
      </c>
      <c r="H3">
        <v>2</v>
      </c>
      <c r="I3">
        <v>2026</v>
      </c>
      <c r="M3" s="14">
        <v>45754</v>
      </c>
    </row>
    <row r="4" spans="1:13" x14ac:dyDescent="0.2">
      <c r="A4" t="s">
        <v>51</v>
      </c>
      <c r="C4" s="16" t="s">
        <v>27</v>
      </c>
      <c r="G4" t="s">
        <v>14</v>
      </c>
      <c r="H4">
        <v>3</v>
      </c>
      <c r="I4">
        <v>2027</v>
      </c>
      <c r="M4" s="14">
        <v>45757</v>
      </c>
    </row>
    <row r="5" spans="1:13" x14ac:dyDescent="0.2">
      <c r="A5" t="s">
        <v>52</v>
      </c>
      <c r="C5" s="20" t="s">
        <v>28</v>
      </c>
      <c r="G5" t="s">
        <v>15</v>
      </c>
      <c r="H5">
        <v>4</v>
      </c>
      <c r="I5">
        <v>2028</v>
      </c>
      <c r="M5" s="14">
        <v>45778</v>
      </c>
    </row>
    <row r="6" spans="1:13" x14ac:dyDescent="0.2">
      <c r="A6" t="s">
        <v>53</v>
      </c>
      <c r="C6" s="16" t="s">
        <v>29</v>
      </c>
      <c r="G6" t="s">
        <v>16</v>
      </c>
      <c r="H6">
        <v>5</v>
      </c>
      <c r="I6">
        <v>2029</v>
      </c>
      <c r="M6" s="14">
        <v>45785</v>
      </c>
    </row>
    <row r="7" spans="1:13" x14ac:dyDescent="0.2">
      <c r="A7" t="s">
        <v>54</v>
      </c>
      <c r="C7" s="16" t="s">
        <v>30</v>
      </c>
      <c r="G7" t="s">
        <v>17</v>
      </c>
      <c r="H7">
        <v>6</v>
      </c>
      <c r="I7">
        <v>2030</v>
      </c>
      <c r="M7" s="14">
        <v>45843</v>
      </c>
    </row>
    <row r="8" spans="1:13" x14ac:dyDescent="0.2">
      <c r="A8" t="s">
        <v>55</v>
      </c>
      <c r="C8" s="16" t="s">
        <v>31</v>
      </c>
      <c r="G8" t="s">
        <v>18</v>
      </c>
      <c r="H8">
        <v>7</v>
      </c>
      <c r="I8">
        <v>2031</v>
      </c>
      <c r="M8" s="14">
        <v>45844</v>
      </c>
    </row>
    <row r="9" spans="1:13" x14ac:dyDescent="0.2">
      <c r="A9" t="s">
        <v>56</v>
      </c>
      <c r="G9" t="s">
        <v>19</v>
      </c>
      <c r="H9">
        <v>8</v>
      </c>
      <c r="I9">
        <v>2032</v>
      </c>
      <c r="M9" s="14">
        <v>45928</v>
      </c>
    </row>
    <row r="10" spans="1:13" x14ac:dyDescent="0.2">
      <c r="A10" t="s">
        <v>57</v>
      </c>
      <c r="C10" s="21"/>
      <c r="G10" t="s">
        <v>20</v>
      </c>
      <c r="H10">
        <v>9</v>
      </c>
      <c r="I10">
        <v>2033</v>
      </c>
      <c r="M10" s="14">
        <v>45958</v>
      </c>
    </row>
    <row r="11" spans="1:13" x14ac:dyDescent="0.2">
      <c r="A11" t="s">
        <v>58</v>
      </c>
      <c r="C11" s="16"/>
      <c r="G11" t="s">
        <v>21</v>
      </c>
      <c r="H11">
        <v>10</v>
      </c>
      <c r="I11">
        <v>2034</v>
      </c>
      <c r="M11" s="14">
        <v>45978</v>
      </c>
    </row>
    <row r="12" spans="1:13" x14ac:dyDescent="0.2">
      <c r="A12" t="s">
        <v>59</v>
      </c>
      <c r="C12" s="16"/>
      <c r="G12" t="s">
        <v>22</v>
      </c>
      <c r="H12">
        <v>11</v>
      </c>
      <c r="M12" s="14">
        <v>46015</v>
      </c>
    </row>
    <row r="13" spans="1:13" x14ac:dyDescent="0.2">
      <c r="A13" t="s">
        <v>60</v>
      </c>
      <c r="G13" t="s">
        <v>23</v>
      </c>
      <c r="H13">
        <v>12</v>
      </c>
      <c r="M13" s="14">
        <v>46016</v>
      </c>
    </row>
    <row r="14" spans="1:13" x14ac:dyDescent="0.2">
      <c r="A14" t="s">
        <v>61</v>
      </c>
      <c r="M14" s="14">
        <v>46017</v>
      </c>
    </row>
    <row r="15" spans="1:13" x14ac:dyDescent="0.2">
      <c r="A15" t="s">
        <v>62</v>
      </c>
      <c r="M15" s="14">
        <v>46023</v>
      </c>
    </row>
    <row r="16" spans="1:13" x14ac:dyDescent="0.2">
      <c r="A16" t="s">
        <v>63</v>
      </c>
      <c r="M16" s="14">
        <v>46119</v>
      </c>
    </row>
    <row r="17" spans="1:16" x14ac:dyDescent="0.2">
      <c r="A17" t="s">
        <v>64</v>
      </c>
      <c r="M17" s="14">
        <v>46122</v>
      </c>
      <c r="P17" s="18"/>
    </row>
    <row r="18" spans="1:16" x14ac:dyDescent="0.2">
      <c r="A18" t="s">
        <v>65</v>
      </c>
      <c r="M18" s="14">
        <v>46143</v>
      </c>
      <c r="P18" s="18"/>
    </row>
    <row r="19" spans="1:16" x14ac:dyDescent="0.2">
      <c r="A19" t="s">
        <v>66</v>
      </c>
      <c r="M19" s="14">
        <v>46150</v>
      </c>
      <c r="P19" s="18"/>
    </row>
    <row r="20" spans="1:16" x14ac:dyDescent="0.2">
      <c r="A20" t="s">
        <v>67</v>
      </c>
      <c r="M20" s="14">
        <v>46208</v>
      </c>
      <c r="P20" s="18"/>
    </row>
    <row r="21" spans="1:16" x14ac:dyDescent="0.2">
      <c r="A21" t="s">
        <v>68</v>
      </c>
      <c r="H21" s="4"/>
      <c r="M21" s="14">
        <v>46209</v>
      </c>
      <c r="P21" s="18"/>
    </row>
    <row r="22" spans="1:16" x14ac:dyDescent="0.2">
      <c r="A22" t="s">
        <v>69</v>
      </c>
      <c r="M22" s="14">
        <v>46293</v>
      </c>
      <c r="P22" s="18"/>
    </row>
    <row r="23" spans="1:16" x14ac:dyDescent="0.2">
      <c r="A23" t="s">
        <v>70</v>
      </c>
      <c r="M23" s="14">
        <v>46323</v>
      </c>
      <c r="P23" s="18"/>
    </row>
    <row r="24" spans="1:16" x14ac:dyDescent="0.2">
      <c r="A24" t="s">
        <v>71</v>
      </c>
      <c r="M24" s="14">
        <v>46343</v>
      </c>
      <c r="P24" s="18"/>
    </row>
    <row r="25" spans="1:16" x14ac:dyDescent="0.2">
      <c r="A25" t="s">
        <v>72</v>
      </c>
      <c r="M25" s="14">
        <v>46380</v>
      </c>
      <c r="P25" s="18"/>
    </row>
    <row r="26" spans="1:16" x14ac:dyDescent="0.2">
      <c r="A26" t="s">
        <v>73</v>
      </c>
      <c r="M26" s="14">
        <v>46381</v>
      </c>
      <c r="P26" s="18"/>
    </row>
    <row r="27" spans="1:16" x14ac:dyDescent="0.2">
      <c r="A27" t="s">
        <v>74</v>
      </c>
      <c r="M27" s="14">
        <v>46382</v>
      </c>
      <c r="P27" s="18"/>
    </row>
    <row r="28" spans="1:16" x14ac:dyDescent="0.2">
      <c r="A28" t="s">
        <v>75</v>
      </c>
      <c r="M28" s="14">
        <v>46388</v>
      </c>
      <c r="P28" s="18"/>
    </row>
    <row r="29" spans="1:16" x14ac:dyDescent="0.2">
      <c r="A29" t="s">
        <v>76</v>
      </c>
      <c r="M29" s="14">
        <v>46484</v>
      </c>
      <c r="P29" s="18"/>
    </row>
    <row r="30" spans="1:16" x14ac:dyDescent="0.2">
      <c r="A30" t="s">
        <v>77</v>
      </c>
      <c r="M30" s="14">
        <v>46487</v>
      </c>
      <c r="P30" s="18"/>
    </row>
    <row r="31" spans="1:16" x14ac:dyDescent="0.2">
      <c r="A31" t="s">
        <v>78</v>
      </c>
      <c r="M31" s="14">
        <v>46508</v>
      </c>
      <c r="P31" s="18"/>
    </row>
    <row r="32" spans="1:16" x14ac:dyDescent="0.2">
      <c r="A32" t="s">
        <v>79</v>
      </c>
      <c r="M32" s="14">
        <v>46515</v>
      </c>
      <c r="P32" s="18"/>
    </row>
    <row r="33" spans="1:13" x14ac:dyDescent="0.2">
      <c r="A33" t="s">
        <v>80</v>
      </c>
      <c r="M33" s="14">
        <v>46573</v>
      </c>
    </row>
    <row r="34" spans="1:13" x14ac:dyDescent="0.2">
      <c r="A34" t="s">
        <v>81</v>
      </c>
      <c r="M34" s="14">
        <v>46574</v>
      </c>
    </row>
    <row r="35" spans="1:13" x14ac:dyDescent="0.2">
      <c r="A35" t="s">
        <v>82</v>
      </c>
      <c r="M35" s="14">
        <v>46658</v>
      </c>
    </row>
    <row r="36" spans="1:13" x14ac:dyDescent="0.2">
      <c r="A36" t="s">
        <v>83</v>
      </c>
      <c r="M36" s="14">
        <v>46688</v>
      </c>
    </row>
    <row r="37" spans="1:13" x14ac:dyDescent="0.2">
      <c r="A37" t="s">
        <v>84</v>
      </c>
      <c r="M37" s="14">
        <v>46708</v>
      </c>
    </row>
    <row r="38" spans="1:13" x14ac:dyDescent="0.2">
      <c r="A38" t="s">
        <v>85</v>
      </c>
      <c r="M38" s="14">
        <v>46745</v>
      </c>
    </row>
    <row r="39" spans="1:13" x14ac:dyDescent="0.2">
      <c r="A39" t="s">
        <v>86</v>
      </c>
      <c r="M39" s="14">
        <v>46746</v>
      </c>
    </row>
    <row r="40" spans="1:13" x14ac:dyDescent="0.2">
      <c r="A40" t="s">
        <v>87</v>
      </c>
      <c r="M40" s="14">
        <v>46747</v>
      </c>
    </row>
    <row r="41" spans="1:13" x14ac:dyDescent="0.2">
      <c r="A41" t="s">
        <v>88</v>
      </c>
      <c r="M41" s="14">
        <v>46753</v>
      </c>
    </row>
    <row r="42" spans="1:13" x14ac:dyDescent="0.2">
      <c r="A42" t="s">
        <v>89</v>
      </c>
      <c r="M42" s="14">
        <v>46850</v>
      </c>
    </row>
    <row r="43" spans="1:13" x14ac:dyDescent="0.2">
      <c r="A43" t="s">
        <v>90</v>
      </c>
      <c r="M43" s="14">
        <v>46853</v>
      </c>
    </row>
    <row r="44" spans="1:13" x14ac:dyDescent="0.2">
      <c r="A44" t="s">
        <v>91</v>
      </c>
      <c r="M44" s="14">
        <v>46874</v>
      </c>
    </row>
    <row r="45" spans="1:13" x14ac:dyDescent="0.2">
      <c r="A45" t="s">
        <v>92</v>
      </c>
      <c r="M45" s="14">
        <v>46881</v>
      </c>
    </row>
    <row r="46" spans="1:13" x14ac:dyDescent="0.2">
      <c r="A46" t="s">
        <v>93</v>
      </c>
      <c r="M46" s="14">
        <v>46939</v>
      </c>
    </row>
    <row r="47" spans="1:13" x14ac:dyDescent="0.2">
      <c r="A47" t="s">
        <v>94</v>
      </c>
      <c r="M47" s="14">
        <v>46940</v>
      </c>
    </row>
    <row r="48" spans="1:13" x14ac:dyDescent="0.2">
      <c r="A48" t="s">
        <v>95</v>
      </c>
      <c r="M48" s="14">
        <v>47024</v>
      </c>
    </row>
    <row r="49" spans="1:13" x14ac:dyDescent="0.2">
      <c r="A49" t="s">
        <v>96</v>
      </c>
      <c r="M49" s="14">
        <v>47054</v>
      </c>
    </row>
    <row r="50" spans="1:13" x14ac:dyDescent="0.2">
      <c r="A50" t="s">
        <v>97</v>
      </c>
      <c r="M50" s="14">
        <v>47074</v>
      </c>
    </row>
    <row r="51" spans="1:13" x14ac:dyDescent="0.2">
      <c r="A51" t="s">
        <v>98</v>
      </c>
      <c r="M51" s="14">
        <v>47111</v>
      </c>
    </row>
    <row r="52" spans="1:13" x14ac:dyDescent="0.2">
      <c r="A52" t="s">
        <v>99</v>
      </c>
      <c r="M52" s="14">
        <v>47112</v>
      </c>
    </row>
    <row r="53" spans="1:13" x14ac:dyDescent="0.2">
      <c r="A53" t="s">
        <v>100</v>
      </c>
      <c r="M53" s="14">
        <v>47113</v>
      </c>
    </row>
    <row r="54" spans="1:13" x14ac:dyDescent="0.2">
      <c r="A54" t="s">
        <v>101</v>
      </c>
      <c r="M54" s="14">
        <v>47119</v>
      </c>
    </row>
    <row r="55" spans="1:13" x14ac:dyDescent="0.2">
      <c r="A55" t="s">
        <v>102</v>
      </c>
      <c r="M55" s="14">
        <v>47215</v>
      </c>
    </row>
    <row r="56" spans="1:13" x14ac:dyDescent="0.2">
      <c r="A56" t="s">
        <v>103</v>
      </c>
      <c r="M56" s="14">
        <v>47218</v>
      </c>
    </row>
    <row r="57" spans="1:13" x14ac:dyDescent="0.2">
      <c r="A57" t="s">
        <v>104</v>
      </c>
      <c r="M57" s="14">
        <v>47239</v>
      </c>
    </row>
    <row r="58" spans="1:13" x14ac:dyDescent="0.2">
      <c r="A58" t="s">
        <v>105</v>
      </c>
      <c r="M58" s="14">
        <v>47246</v>
      </c>
    </row>
    <row r="59" spans="1:13" x14ac:dyDescent="0.2">
      <c r="A59" t="s">
        <v>106</v>
      </c>
      <c r="M59" s="14">
        <v>47304</v>
      </c>
    </row>
    <row r="60" spans="1:13" x14ac:dyDescent="0.2">
      <c r="A60" t="s">
        <v>107</v>
      </c>
      <c r="M60" s="14">
        <v>47305</v>
      </c>
    </row>
    <row r="61" spans="1:13" x14ac:dyDescent="0.2">
      <c r="A61" t="s">
        <v>108</v>
      </c>
      <c r="M61" s="14">
        <v>47389</v>
      </c>
    </row>
    <row r="62" spans="1:13" x14ac:dyDescent="0.2">
      <c r="A62" t="s">
        <v>109</v>
      </c>
      <c r="M62" s="14">
        <v>47419</v>
      </c>
    </row>
    <row r="63" spans="1:13" x14ac:dyDescent="0.2">
      <c r="A63" t="s">
        <v>110</v>
      </c>
      <c r="M63" s="14">
        <v>47439</v>
      </c>
    </row>
    <row r="64" spans="1:13" x14ac:dyDescent="0.2">
      <c r="A64" t="s">
        <v>111</v>
      </c>
      <c r="M64" s="14">
        <v>47476</v>
      </c>
    </row>
    <row r="65" spans="1:13" x14ac:dyDescent="0.2">
      <c r="A65" t="s">
        <v>112</v>
      </c>
      <c r="M65" s="14">
        <v>47477</v>
      </c>
    </row>
    <row r="66" spans="1:13" x14ac:dyDescent="0.2">
      <c r="A66" t="s">
        <v>113</v>
      </c>
      <c r="M66" s="14">
        <v>47478</v>
      </c>
    </row>
    <row r="67" spans="1:13" x14ac:dyDescent="0.2">
      <c r="A67" t="s">
        <v>114</v>
      </c>
      <c r="M67" s="14">
        <v>47484</v>
      </c>
    </row>
    <row r="68" spans="1:13" x14ac:dyDescent="0.2">
      <c r="A68" t="s">
        <v>115</v>
      </c>
      <c r="M68" s="14">
        <v>47580</v>
      </c>
    </row>
    <row r="69" spans="1:13" x14ac:dyDescent="0.2">
      <c r="A69" t="s">
        <v>116</v>
      </c>
      <c r="M69" s="14">
        <v>47583</v>
      </c>
    </row>
    <row r="70" spans="1:13" x14ac:dyDescent="0.2">
      <c r="A70" t="s">
        <v>117</v>
      </c>
      <c r="M70" s="14">
        <v>47604</v>
      </c>
    </row>
    <row r="71" spans="1:13" x14ac:dyDescent="0.2">
      <c r="A71" t="s">
        <v>118</v>
      </c>
      <c r="M71" s="14">
        <v>47611</v>
      </c>
    </row>
    <row r="72" spans="1:13" x14ac:dyDescent="0.2">
      <c r="A72" t="s">
        <v>119</v>
      </c>
      <c r="M72" s="14">
        <v>47669</v>
      </c>
    </row>
    <row r="73" spans="1:13" x14ac:dyDescent="0.2">
      <c r="A73" t="s">
        <v>120</v>
      </c>
      <c r="M73" s="14">
        <v>47670</v>
      </c>
    </row>
    <row r="74" spans="1:13" x14ac:dyDescent="0.2">
      <c r="A74" t="s">
        <v>121</v>
      </c>
      <c r="M74" s="14">
        <v>47754</v>
      </c>
    </row>
    <row r="75" spans="1:13" x14ac:dyDescent="0.2">
      <c r="A75" t="s">
        <v>122</v>
      </c>
      <c r="M75" s="14">
        <v>47784</v>
      </c>
    </row>
    <row r="76" spans="1:13" x14ac:dyDescent="0.2">
      <c r="A76" t="s">
        <v>123</v>
      </c>
      <c r="M76" s="14">
        <v>47804</v>
      </c>
    </row>
    <row r="77" spans="1:13" x14ac:dyDescent="0.2">
      <c r="A77" t="s">
        <v>124</v>
      </c>
      <c r="M77" s="14">
        <v>47841</v>
      </c>
    </row>
    <row r="78" spans="1:13" x14ac:dyDescent="0.2">
      <c r="A78" t="s">
        <v>125</v>
      </c>
      <c r="M78" s="14">
        <v>47842</v>
      </c>
    </row>
    <row r="79" spans="1:13" x14ac:dyDescent="0.2">
      <c r="A79" t="s">
        <v>126</v>
      </c>
      <c r="M79" s="14">
        <v>47843</v>
      </c>
    </row>
    <row r="80" spans="1:13" x14ac:dyDescent="0.2">
      <c r="A80" t="s">
        <v>127</v>
      </c>
      <c r="M80" s="14"/>
    </row>
    <row r="81" spans="1:13" x14ac:dyDescent="0.2">
      <c r="A81" t="s">
        <v>128</v>
      </c>
      <c r="M81" s="14"/>
    </row>
    <row r="82" spans="1:13" x14ac:dyDescent="0.2">
      <c r="A82" t="s">
        <v>129</v>
      </c>
      <c r="M82" s="14"/>
    </row>
    <row r="83" spans="1:13" x14ac:dyDescent="0.2">
      <c r="A83" t="s">
        <v>130</v>
      </c>
      <c r="M83" s="14"/>
    </row>
    <row r="84" spans="1:13" x14ac:dyDescent="0.2">
      <c r="A84" t="s">
        <v>131</v>
      </c>
      <c r="M84" s="14"/>
    </row>
    <row r="85" spans="1:13" x14ac:dyDescent="0.2">
      <c r="A85" t="s">
        <v>132</v>
      </c>
      <c r="M85" s="14"/>
    </row>
    <row r="86" spans="1:13" x14ac:dyDescent="0.2">
      <c r="A86" t="s">
        <v>133</v>
      </c>
      <c r="M86" s="14"/>
    </row>
    <row r="87" spans="1:13" x14ac:dyDescent="0.2">
      <c r="A87" t="s">
        <v>134</v>
      </c>
      <c r="M87" s="14"/>
    </row>
    <row r="88" spans="1:13" x14ac:dyDescent="0.2">
      <c r="A88" t="s">
        <v>135</v>
      </c>
      <c r="M88" s="14"/>
    </row>
    <row r="89" spans="1:13" x14ac:dyDescent="0.2">
      <c r="A89" t="s">
        <v>136</v>
      </c>
      <c r="M89" s="14"/>
    </row>
    <row r="90" spans="1:13" x14ac:dyDescent="0.2">
      <c r="A90" t="s">
        <v>137</v>
      </c>
      <c r="M90" s="14"/>
    </row>
    <row r="91" spans="1:13" x14ac:dyDescent="0.2">
      <c r="A91" t="s">
        <v>138</v>
      </c>
      <c r="M91" s="14"/>
    </row>
    <row r="92" spans="1:13" x14ac:dyDescent="0.2">
      <c r="A92" t="s">
        <v>139</v>
      </c>
      <c r="M92" s="14"/>
    </row>
    <row r="93" spans="1:13" x14ac:dyDescent="0.2">
      <c r="A93" t="s">
        <v>140</v>
      </c>
      <c r="M93" s="14"/>
    </row>
    <row r="94" spans="1:13" x14ac:dyDescent="0.2">
      <c r="A94" t="s">
        <v>141</v>
      </c>
      <c r="M94" s="14"/>
    </row>
    <row r="95" spans="1:13" x14ac:dyDescent="0.2">
      <c r="A95" t="s">
        <v>142</v>
      </c>
      <c r="M95" s="14"/>
    </row>
    <row r="96" spans="1:13" x14ac:dyDescent="0.2">
      <c r="A96" t="s">
        <v>143</v>
      </c>
      <c r="M96" s="14"/>
    </row>
    <row r="97" spans="1:13" x14ac:dyDescent="0.2">
      <c r="A97" t="s">
        <v>144</v>
      </c>
      <c r="M97" s="14"/>
    </row>
    <row r="98" spans="1:13" x14ac:dyDescent="0.2">
      <c r="A98" t="s">
        <v>145</v>
      </c>
      <c r="M98" s="14"/>
    </row>
    <row r="99" spans="1:13" x14ac:dyDescent="0.2">
      <c r="A99" t="s">
        <v>146</v>
      </c>
      <c r="M99" s="14"/>
    </row>
    <row r="100" spans="1:13" x14ac:dyDescent="0.2">
      <c r="A100" t="s">
        <v>147</v>
      </c>
      <c r="M100" s="14"/>
    </row>
    <row r="101" spans="1:13" x14ac:dyDescent="0.2">
      <c r="A101" t="s">
        <v>148</v>
      </c>
      <c r="M101" s="14"/>
    </row>
    <row r="102" spans="1:13" x14ac:dyDescent="0.2">
      <c r="A102" t="s">
        <v>149</v>
      </c>
      <c r="M102" s="14"/>
    </row>
    <row r="103" spans="1:13" x14ac:dyDescent="0.2">
      <c r="A103" t="s">
        <v>150</v>
      </c>
      <c r="M103" s="14"/>
    </row>
    <row r="104" spans="1:13" x14ac:dyDescent="0.2">
      <c r="A104" t="s">
        <v>151</v>
      </c>
      <c r="M104" s="14"/>
    </row>
    <row r="105" spans="1:13" x14ac:dyDescent="0.2">
      <c r="A105" t="s">
        <v>152</v>
      </c>
      <c r="M105" s="14"/>
    </row>
    <row r="106" spans="1:13" x14ac:dyDescent="0.2">
      <c r="A106" t="s">
        <v>153</v>
      </c>
      <c r="M106" s="14"/>
    </row>
    <row r="107" spans="1:13" x14ac:dyDescent="0.2">
      <c r="A107" t="s">
        <v>154</v>
      </c>
      <c r="M107" s="14"/>
    </row>
    <row r="108" spans="1:13" x14ac:dyDescent="0.2">
      <c r="A108" t="s">
        <v>155</v>
      </c>
      <c r="M108" s="14"/>
    </row>
    <row r="109" spans="1:13" x14ac:dyDescent="0.2">
      <c r="A109" t="s">
        <v>156</v>
      </c>
      <c r="M109" s="14"/>
    </row>
    <row r="110" spans="1:13" x14ac:dyDescent="0.2">
      <c r="A110" t="s">
        <v>157</v>
      </c>
      <c r="M110" s="14"/>
    </row>
    <row r="111" spans="1:13" x14ac:dyDescent="0.2">
      <c r="A111" t="s">
        <v>158</v>
      </c>
      <c r="M111" s="14"/>
    </row>
    <row r="112" spans="1:13" x14ac:dyDescent="0.2">
      <c r="A112" t="s">
        <v>159</v>
      </c>
      <c r="M112" s="14"/>
    </row>
    <row r="113" spans="1:13" x14ac:dyDescent="0.2">
      <c r="A113" t="s">
        <v>160</v>
      </c>
      <c r="M113" s="14"/>
    </row>
    <row r="114" spans="1:13" x14ac:dyDescent="0.2">
      <c r="A114" t="s">
        <v>161</v>
      </c>
      <c r="M114" s="14"/>
    </row>
    <row r="115" spans="1:13" x14ac:dyDescent="0.2">
      <c r="A115" t="s">
        <v>162</v>
      </c>
      <c r="M115" s="14"/>
    </row>
    <row r="116" spans="1:13" x14ac:dyDescent="0.2">
      <c r="A116" t="s">
        <v>163</v>
      </c>
      <c r="M116" s="14"/>
    </row>
    <row r="117" spans="1:13" x14ac:dyDescent="0.2">
      <c r="M117" s="14"/>
    </row>
    <row r="118" spans="1:13" x14ac:dyDescent="0.2">
      <c r="M118" s="14"/>
    </row>
    <row r="119" spans="1:13" x14ac:dyDescent="0.2">
      <c r="M119" s="14"/>
    </row>
    <row r="120" spans="1:13" x14ac:dyDescent="0.2">
      <c r="M120" s="14"/>
    </row>
    <row r="121" spans="1:13" x14ac:dyDescent="0.2">
      <c r="M121" s="14"/>
    </row>
    <row r="122" spans="1:13" x14ac:dyDescent="0.2">
      <c r="M122" s="14"/>
    </row>
    <row r="123" spans="1:13" x14ac:dyDescent="0.2">
      <c r="M123" s="14"/>
    </row>
    <row r="124" spans="1:13" x14ac:dyDescent="0.2">
      <c r="M124" s="14"/>
    </row>
    <row r="125" spans="1:13" x14ac:dyDescent="0.2">
      <c r="M125" s="14"/>
    </row>
    <row r="126" spans="1:13" x14ac:dyDescent="0.2">
      <c r="M126" s="14"/>
    </row>
  </sheetData>
  <sortState xmlns:xlrd2="http://schemas.microsoft.com/office/spreadsheetml/2017/richdata2" ref="Q2:Q11">
    <sortCondition ref="Q2"/>
  </sortState>
  <pageMargins left="0.7" right="0.7" top="0.78740157499999996" bottom="0.78740157499999996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BD6C7530ED8643955FD40B395AB5A3" ma:contentTypeVersion="13" ma:contentTypeDescription="Vytvoří nový dokument" ma:contentTypeScope="" ma:versionID="65554d3cd0349d0dcb2e5c6b37f5750a">
  <xsd:schema xmlns:xsd="http://www.w3.org/2001/XMLSchema" xmlns:xs="http://www.w3.org/2001/XMLSchema" xmlns:p="http://schemas.microsoft.com/office/2006/metadata/properties" xmlns:ns3="f6a90694-cdc7-450b-a7a2-84aabae28404" xmlns:ns4="6c8108ca-e3bf-4c04-bfea-b0058f1149fc" targetNamespace="http://schemas.microsoft.com/office/2006/metadata/properties" ma:root="true" ma:fieldsID="e771bac027426525639ad3873dcce7f0" ns3:_="" ns4:_="">
    <xsd:import namespace="f6a90694-cdc7-450b-a7a2-84aabae28404"/>
    <xsd:import namespace="6c8108ca-e3bf-4c04-bfea-b0058f1149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90694-cdc7-450b-a7a2-84aabae28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108ca-e3bf-4c04-bfea-b0058f114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F7546-2C25-4713-AA7B-FA5F7275B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F8F5B-36B4-4BF4-9748-DBA0F34302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6c8108ca-e3bf-4c04-bfea-b0058f1149fc"/>
    <ds:schemaRef ds:uri="f6a90694-cdc7-450b-a7a2-84aabae28404"/>
  </ds:schemaRefs>
</ds:datastoreItem>
</file>

<file path=customXml/itemProps3.xml><?xml version="1.0" encoding="utf-8"?>
<ds:datastoreItem xmlns:ds="http://schemas.openxmlformats.org/officeDocument/2006/customXml" ds:itemID="{E4E60641-0A5F-4173-A87C-869232484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90694-cdc7-450b-a7a2-84aabae28404"/>
    <ds:schemaRef ds:uri="6c8108ca-e3bf-4c04-bfea-b0058f114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Výkaz</vt:lpstr>
      <vt:lpstr>Číselník</vt:lpstr>
      <vt:lpstr>Výkaz!Oblast_tisku</vt:lpstr>
    </vt:vector>
  </TitlesOfParts>
  <Company>1. LF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Jan Sekula</cp:lastModifiedBy>
  <cp:lastPrinted>2023-10-13T13:08:45Z</cp:lastPrinted>
  <dcterms:created xsi:type="dcterms:W3CDTF">2004-02-22T14:04:33Z</dcterms:created>
  <dcterms:modified xsi:type="dcterms:W3CDTF">2025-01-24T13:56:26Z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0x01010032BD6C7530ED8643955FD40B395AB5A3</vt:lpwstr>
  </property>
</Properties>
</file>